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9"/>
  <workbookPr defaultThemeVersion="166925"/>
  <mc:AlternateContent xmlns:mc="http://schemas.openxmlformats.org/markup-compatibility/2006">
    <mc:Choice Requires="x15">
      <x15ac:absPath xmlns:x15ac="http://schemas.microsoft.com/office/spreadsheetml/2010/11/ac" url="https://ldeutc.sharepoint.com/sites/CurriculumPlanning-Science/Shared Documents/Curriculum Plans 25-26/"/>
    </mc:Choice>
  </mc:AlternateContent>
  <xr:revisionPtr revIDLastSave="2501" documentId="8_{109BA21C-12CB-8B4C-BE7B-0347EAC3E01E}" xr6:coauthVersionLast="47" xr6:coauthVersionMax="47" xr10:uidLastSave="{01AE9406-2F3E-4984-8585-1C2EC160E1F9}"/>
  <bookViews>
    <workbookView xWindow="0" yWindow="500" windowWidth="28800" windowHeight="16340" firstSheet="2" activeTab="6" xr2:uid="{00000000-000D-0000-FFFF-FFFF00000000}"/>
  </bookViews>
  <sheets>
    <sheet name="Calendar 2022 23 V1" sheetId="13" state="hidden" r:id="rId1"/>
    <sheet name="Cal 2022 23 V2 2wk FA&amp;SA" sheetId="15" state="hidden" r:id="rId2"/>
    <sheet name="Term Dates 2025 26" sheetId="27" r:id="rId3"/>
    <sheet name="Year 12 25-27" sheetId="29" r:id="rId4"/>
    <sheet name="Year 13 25-26" sheetId="31" r:id="rId5"/>
    <sheet name="Roadmap" sheetId="32" r:id="rId6"/>
    <sheet name="Key Concepts " sheetId="36" r:id="rId7"/>
    <sheet name="2025 26 working doc" sheetId="26" state="hidden" r:id="rId8"/>
    <sheet name="TAGs" sheetId="11" state="hidden" r:id="rId9"/>
    <sheet name="Learner only version 21 22" sheetId="9" state="hidden" r:id="rId10"/>
    <sheet name="Term dates 2020 21" sheetId="4" state="hidden" r:id="rId11"/>
    <sheet name="Calendar 2020 21" sheetId="2"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33" i="26" l="1"/>
  <c r="V32" i="26"/>
  <c r="V30" i="26"/>
  <c r="EG29" i="26"/>
  <c r="EF29" i="26"/>
  <c r="EE29" i="26"/>
  <c r="ED29" i="26"/>
  <c r="EC29" i="26"/>
  <c r="EB29" i="26"/>
  <c r="EH29" i="26" s="1"/>
  <c r="DD29" i="26"/>
  <c r="DC29" i="26"/>
  <c r="DB29" i="26"/>
  <c r="DA29" i="26"/>
  <c r="CZ29" i="26"/>
  <c r="CY29" i="26"/>
  <c r="DE29" i="26" s="1"/>
  <c r="CA29" i="26"/>
  <c r="BZ29" i="26"/>
  <c r="BY29" i="26"/>
  <c r="BX29" i="26"/>
  <c r="BW29" i="26"/>
  <c r="BV29" i="26"/>
  <c r="CB29" i="26" s="1"/>
  <c r="AX29" i="26"/>
  <c r="AW29" i="26"/>
  <c r="AV29" i="26"/>
  <c r="AU29" i="26"/>
  <c r="AT29" i="26"/>
  <c r="AS29" i="26"/>
  <c r="AY29" i="26" s="1"/>
  <c r="U29" i="26"/>
  <c r="T29" i="26"/>
  <c r="S29" i="26"/>
  <c r="R29" i="26"/>
  <c r="Q29" i="26"/>
  <c r="P29" i="26"/>
  <c r="V29" i="26" s="1"/>
  <c r="V27" i="26"/>
  <c r="T27" i="26"/>
  <c r="S27" i="26"/>
  <c r="R27" i="26"/>
  <c r="Q27" i="26"/>
  <c r="P27" i="26"/>
  <c r="EN21" i="26"/>
  <c r="EO21" i="26" s="1"/>
  <c r="EI22" i="26" s="1"/>
  <c r="EJ22" i="26" s="1"/>
  <c r="EK22" i="26" s="1"/>
  <c r="EL22" i="26" s="1"/>
  <c r="EM22" i="26" s="1"/>
  <c r="EN22" i="26" s="1"/>
  <c r="EO22" i="26" s="1"/>
  <c r="EI23" i="26" s="1"/>
  <c r="EJ23" i="26" s="1"/>
  <c r="EK23" i="26" s="1"/>
  <c r="EL23" i="26" s="1"/>
  <c r="EM23" i="26" s="1"/>
  <c r="EN23" i="26" s="1"/>
  <c r="EO23" i="26" s="1"/>
  <c r="EI24" i="26" s="1"/>
  <c r="EJ24" i="26" s="1"/>
  <c r="EK24" i="26" s="1"/>
  <c r="EL24" i="26" s="1"/>
  <c r="EM24" i="26" s="1"/>
  <c r="EN24" i="26" s="1"/>
  <c r="EO24" i="26" s="1"/>
  <c r="EI25" i="26" s="1"/>
  <c r="EJ25" i="26" s="1"/>
  <c r="EK25" i="26" s="1"/>
  <c r="EL25" i="26" s="1"/>
  <c r="EM25" i="26" s="1"/>
  <c r="EN25" i="26" s="1"/>
  <c r="EO25" i="26" s="1"/>
  <c r="EI26" i="26" s="1"/>
  <c r="ED21" i="26"/>
  <c r="EE21" i="26" s="1"/>
  <c r="EF21" i="26" s="1"/>
  <c r="EG21" i="26" s="1"/>
  <c r="EH21" i="26" s="1"/>
  <c r="EB22" i="26" s="1"/>
  <c r="EC22" i="26" s="1"/>
  <c r="ED22" i="26" s="1"/>
  <c r="EE22" i="26" s="1"/>
  <c r="EF22" i="26" s="1"/>
  <c r="EG22" i="26" s="1"/>
  <c r="EH22" i="26" s="1"/>
  <c r="EB23" i="26" s="1"/>
  <c r="EC23" i="26" s="1"/>
  <c r="ED23" i="26" s="1"/>
  <c r="EE23" i="26" s="1"/>
  <c r="EF23" i="26" s="1"/>
  <c r="EG23" i="26" s="1"/>
  <c r="EH23" i="26" s="1"/>
  <c r="EB24" i="26" s="1"/>
  <c r="EC24" i="26" s="1"/>
  <c r="ED24" i="26" s="1"/>
  <c r="EE24" i="26" s="1"/>
  <c r="EF24" i="26" s="1"/>
  <c r="EG24" i="26" s="1"/>
  <c r="EH24" i="26" s="1"/>
  <c r="EB25" i="26" s="1"/>
  <c r="EC25" i="26" s="1"/>
  <c r="ED25" i="26" s="1"/>
  <c r="EE25" i="26" s="1"/>
  <c r="EF25" i="26" s="1"/>
  <c r="DV21" i="26"/>
  <c r="DW21" i="26" s="1"/>
  <c r="DX21" i="26" s="1"/>
  <c r="DY21" i="26" s="1"/>
  <c r="DZ21" i="26" s="1"/>
  <c r="EA21" i="26" s="1"/>
  <c r="DU22" i="26" s="1"/>
  <c r="DV22" i="26" s="1"/>
  <c r="DW22" i="26" s="1"/>
  <c r="DX22" i="26" s="1"/>
  <c r="DY22" i="26" s="1"/>
  <c r="DZ22" i="26" s="1"/>
  <c r="EA22" i="26" s="1"/>
  <c r="DU23" i="26" s="1"/>
  <c r="DV23" i="26" s="1"/>
  <c r="DW23" i="26" s="1"/>
  <c r="DX23" i="26" s="1"/>
  <c r="DY23" i="26" s="1"/>
  <c r="DZ23" i="26" s="1"/>
  <c r="EA23" i="26" s="1"/>
  <c r="DU24" i="26" s="1"/>
  <c r="DV24" i="26" s="1"/>
  <c r="DW24" i="26" s="1"/>
  <c r="DX24" i="26" s="1"/>
  <c r="DY24" i="26" s="1"/>
  <c r="DZ24" i="26" s="1"/>
  <c r="EA24" i="26" s="1"/>
  <c r="DU25" i="26" s="1"/>
  <c r="DV25" i="26" s="1"/>
  <c r="DR21" i="26"/>
  <c r="DS21" i="26" s="1"/>
  <c r="DT21" i="26" s="1"/>
  <c r="DN22" i="26" s="1"/>
  <c r="DO22" i="26" s="1"/>
  <c r="DP22" i="26" s="1"/>
  <c r="DQ22" i="26" s="1"/>
  <c r="DR22" i="26" s="1"/>
  <c r="DS22" i="26" s="1"/>
  <c r="DT22" i="26" s="1"/>
  <c r="DN23" i="26" s="1"/>
  <c r="DO23" i="26" s="1"/>
  <c r="DP23" i="26" s="1"/>
  <c r="DQ23" i="26" s="1"/>
  <c r="DR23" i="26" s="1"/>
  <c r="DS23" i="26" s="1"/>
  <c r="DT23" i="26" s="1"/>
  <c r="DN24" i="26" s="1"/>
  <c r="DO24" i="26" s="1"/>
  <c r="DP24" i="26" s="1"/>
  <c r="DQ24" i="26" s="1"/>
  <c r="DR24" i="26" s="1"/>
  <c r="DS24" i="26" s="1"/>
  <c r="DT24" i="26" s="1"/>
  <c r="DN25" i="26" s="1"/>
  <c r="DO25" i="26" s="1"/>
  <c r="DP25" i="26" s="1"/>
  <c r="DQ25" i="26" s="1"/>
  <c r="DR25" i="26" s="1"/>
  <c r="DS25" i="26" s="1"/>
  <c r="DT25" i="26" s="1"/>
  <c r="DK21" i="26"/>
  <c r="DL21" i="26" s="1"/>
  <c r="DF22" i="26" s="1"/>
  <c r="DG22" i="26" s="1"/>
  <c r="DH22" i="26" s="1"/>
  <c r="DI22" i="26" s="1"/>
  <c r="DJ22" i="26" s="1"/>
  <c r="DK22" i="26" s="1"/>
  <c r="DL22" i="26" s="1"/>
  <c r="DF23" i="26" s="1"/>
  <c r="DG23" i="26" s="1"/>
  <c r="DH23" i="26" s="1"/>
  <c r="DI23" i="26" s="1"/>
  <c r="DJ23" i="26" s="1"/>
  <c r="DK23" i="26" s="1"/>
  <c r="DL23" i="26" s="1"/>
  <c r="DF24" i="26" s="1"/>
  <c r="DG24" i="26" s="1"/>
  <c r="DH24" i="26" s="1"/>
  <c r="DI24" i="26" s="1"/>
  <c r="DJ24" i="26" s="1"/>
  <c r="DK24" i="26" s="1"/>
  <c r="DL24" i="26" s="1"/>
  <c r="DF25" i="26" s="1"/>
  <c r="DG25" i="26" s="1"/>
  <c r="DH25" i="26" s="1"/>
  <c r="DI25" i="26" s="1"/>
  <c r="DJ25" i="26" s="1"/>
  <c r="DK25" i="26" s="1"/>
  <c r="DL25" i="26" s="1"/>
  <c r="DF26" i="26" s="1"/>
  <c r="DA21" i="26"/>
  <c r="DB21" i="26" s="1"/>
  <c r="DC21" i="26" s="1"/>
  <c r="DD21" i="26" s="1"/>
  <c r="DE21" i="26" s="1"/>
  <c r="CY22" i="26" s="1"/>
  <c r="CZ22" i="26" s="1"/>
  <c r="DA22" i="26" s="1"/>
  <c r="DB22" i="26" s="1"/>
  <c r="DC22" i="26" s="1"/>
  <c r="DD22" i="26" s="1"/>
  <c r="DE22" i="26" s="1"/>
  <c r="CY23" i="26" s="1"/>
  <c r="CZ23" i="26" s="1"/>
  <c r="DA23" i="26" s="1"/>
  <c r="DB23" i="26" s="1"/>
  <c r="DC23" i="26" s="1"/>
  <c r="DD23" i="26" s="1"/>
  <c r="DE23" i="26" s="1"/>
  <c r="CY24" i="26" s="1"/>
  <c r="CZ24" i="26" s="1"/>
  <c r="DA24" i="26" s="1"/>
  <c r="DB24" i="26" s="1"/>
  <c r="DC24" i="26" s="1"/>
  <c r="DD24" i="26" s="1"/>
  <c r="DE24" i="26" s="1"/>
  <c r="CY25" i="26" s="1"/>
  <c r="CZ25" i="26" s="1"/>
  <c r="DA25" i="26" s="1"/>
  <c r="DB25" i="26" s="1"/>
  <c r="DC25" i="26" s="1"/>
  <c r="CS21" i="26"/>
  <c r="CT21" i="26" s="1"/>
  <c r="CU21" i="26" s="1"/>
  <c r="CV21" i="26" s="1"/>
  <c r="CW21" i="26" s="1"/>
  <c r="CX21" i="26" s="1"/>
  <c r="CR22" i="26" s="1"/>
  <c r="CS22" i="26" s="1"/>
  <c r="CT22" i="26" s="1"/>
  <c r="CU22" i="26" s="1"/>
  <c r="CV22" i="26" s="1"/>
  <c r="CW22" i="26" s="1"/>
  <c r="CX22" i="26" s="1"/>
  <c r="CR23" i="26" s="1"/>
  <c r="CS23" i="26" s="1"/>
  <c r="CT23" i="26" s="1"/>
  <c r="CU23" i="26" s="1"/>
  <c r="CV23" i="26" s="1"/>
  <c r="CW23" i="26" s="1"/>
  <c r="CX23" i="26" s="1"/>
  <c r="CR24" i="26" s="1"/>
  <c r="CS24" i="26" s="1"/>
  <c r="CT24" i="26" s="1"/>
  <c r="CU24" i="26" s="1"/>
  <c r="CV24" i="26" s="1"/>
  <c r="CW24" i="26" s="1"/>
  <c r="CX24" i="26" s="1"/>
  <c r="CR25" i="26" s="1"/>
  <c r="CS25" i="26" s="1"/>
  <c r="CO21" i="26"/>
  <c r="CP21" i="26" s="1"/>
  <c r="CQ21" i="26" s="1"/>
  <c r="CK22" i="26" s="1"/>
  <c r="CL22" i="26" s="1"/>
  <c r="CM22" i="26" s="1"/>
  <c r="CN22" i="26" s="1"/>
  <c r="CO22" i="26" s="1"/>
  <c r="CP22" i="26" s="1"/>
  <c r="CQ22" i="26" s="1"/>
  <c r="CK23" i="26" s="1"/>
  <c r="CL23" i="26" s="1"/>
  <c r="CM23" i="26" s="1"/>
  <c r="CN23" i="26" s="1"/>
  <c r="CO23" i="26" s="1"/>
  <c r="CP23" i="26" s="1"/>
  <c r="CQ23" i="26" s="1"/>
  <c r="CK24" i="26" s="1"/>
  <c r="CL24" i="26" s="1"/>
  <c r="CM24" i="26" s="1"/>
  <c r="CN24" i="26" s="1"/>
  <c r="CO24" i="26" s="1"/>
  <c r="CP24" i="26" s="1"/>
  <c r="CQ24" i="26" s="1"/>
  <c r="CK25" i="26" s="1"/>
  <c r="CL25" i="26" s="1"/>
  <c r="CM25" i="26" s="1"/>
  <c r="CN25" i="26" s="1"/>
  <c r="CO25" i="26" s="1"/>
  <c r="CP25" i="26" s="1"/>
  <c r="CQ25" i="26" s="1"/>
  <c r="CH21" i="26"/>
  <c r="CI21" i="26" s="1"/>
  <c r="CC22" i="26" s="1"/>
  <c r="CD22" i="26" s="1"/>
  <c r="CE22" i="26" s="1"/>
  <c r="CF22" i="26" s="1"/>
  <c r="CG22" i="26" s="1"/>
  <c r="CH22" i="26" s="1"/>
  <c r="CI22" i="26" s="1"/>
  <c r="CC23" i="26" s="1"/>
  <c r="CD23" i="26" s="1"/>
  <c r="CE23" i="26" s="1"/>
  <c r="CF23" i="26" s="1"/>
  <c r="CG23" i="26" s="1"/>
  <c r="CH23" i="26" s="1"/>
  <c r="CI23" i="26" s="1"/>
  <c r="CC24" i="26" s="1"/>
  <c r="CD24" i="26" s="1"/>
  <c r="CE24" i="26" s="1"/>
  <c r="CF24" i="26" s="1"/>
  <c r="CG24" i="26" s="1"/>
  <c r="CH24" i="26" s="1"/>
  <c r="CI24" i="26" s="1"/>
  <c r="CC25" i="26" s="1"/>
  <c r="CD25" i="26" s="1"/>
  <c r="CE25" i="26" s="1"/>
  <c r="CF25" i="26" s="1"/>
  <c r="CG25" i="26" s="1"/>
  <c r="CH25" i="26" s="1"/>
  <c r="CI25" i="26" s="1"/>
  <c r="CC26" i="26" s="1"/>
  <c r="BX21" i="26"/>
  <c r="BY21" i="26" s="1"/>
  <c r="BZ21" i="26" s="1"/>
  <c r="CA21" i="26" s="1"/>
  <c r="CB21" i="26" s="1"/>
  <c r="BV22" i="26" s="1"/>
  <c r="BW22" i="26" s="1"/>
  <c r="BX22" i="26" s="1"/>
  <c r="BY22" i="26" s="1"/>
  <c r="BZ22" i="26" s="1"/>
  <c r="CA22" i="26" s="1"/>
  <c r="CB22" i="26" s="1"/>
  <c r="BV23" i="26" s="1"/>
  <c r="BW23" i="26" s="1"/>
  <c r="BX23" i="26" s="1"/>
  <c r="BY23" i="26" s="1"/>
  <c r="BZ23" i="26" s="1"/>
  <c r="CA23" i="26" s="1"/>
  <c r="CB23" i="26" s="1"/>
  <c r="BV24" i="26" s="1"/>
  <c r="BW24" i="26" s="1"/>
  <c r="BX24" i="26" s="1"/>
  <c r="BY24" i="26" s="1"/>
  <c r="BZ24" i="26" s="1"/>
  <c r="CA24" i="26" s="1"/>
  <c r="CB24" i="26" s="1"/>
  <c r="BV25" i="26" s="1"/>
  <c r="BW25" i="26" s="1"/>
  <c r="BX25" i="26" s="1"/>
  <c r="BY25" i="26" s="1"/>
  <c r="BZ25" i="26" s="1"/>
  <c r="BP21" i="26"/>
  <c r="BQ21" i="26" s="1"/>
  <c r="BR21" i="26" s="1"/>
  <c r="BS21" i="26" s="1"/>
  <c r="BT21" i="26" s="1"/>
  <c r="BU21" i="26" s="1"/>
  <c r="BO22" i="26" s="1"/>
  <c r="BP22" i="26" s="1"/>
  <c r="BQ22" i="26" s="1"/>
  <c r="BR22" i="26" s="1"/>
  <c r="BS22" i="26" s="1"/>
  <c r="BT22" i="26" s="1"/>
  <c r="BU22" i="26" s="1"/>
  <c r="BO23" i="26" s="1"/>
  <c r="BP23" i="26" s="1"/>
  <c r="BQ23" i="26" s="1"/>
  <c r="BR23" i="26" s="1"/>
  <c r="BS23" i="26" s="1"/>
  <c r="BT23" i="26" s="1"/>
  <c r="BU23" i="26" s="1"/>
  <c r="BO24" i="26" s="1"/>
  <c r="BP24" i="26" s="1"/>
  <c r="BQ24" i="26" s="1"/>
  <c r="BR24" i="26" s="1"/>
  <c r="BS24" i="26" s="1"/>
  <c r="BT24" i="26" s="1"/>
  <c r="BU24" i="26" s="1"/>
  <c r="BO25" i="26" s="1"/>
  <c r="BP25" i="26" s="1"/>
  <c r="BL21" i="26"/>
  <c r="BM21" i="26" s="1"/>
  <c r="BN21" i="26" s="1"/>
  <c r="BH22" i="26" s="1"/>
  <c r="BI22" i="26" s="1"/>
  <c r="BJ22" i="26" s="1"/>
  <c r="BK22" i="26" s="1"/>
  <c r="BL22" i="26" s="1"/>
  <c r="BM22" i="26" s="1"/>
  <c r="BN22" i="26" s="1"/>
  <c r="BH23" i="26" s="1"/>
  <c r="BI23" i="26" s="1"/>
  <c r="BJ23" i="26" s="1"/>
  <c r="BK23" i="26" s="1"/>
  <c r="BL23" i="26" s="1"/>
  <c r="BM23" i="26" s="1"/>
  <c r="BN23" i="26" s="1"/>
  <c r="BH24" i="26" s="1"/>
  <c r="BI24" i="26" s="1"/>
  <c r="BJ24" i="26" s="1"/>
  <c r="BK24" i="26" s="1"/>
  <c r="BL24" i="26" s="1"/>
  <c r="BM24" i="26" s="1"/>
  <c r="BN24" i="26" s="1"/>
  <c r="BH25" i="26" s="1"/>
  <c r="BI25" i="26" s="1"/>
  <c r="BJ25" i="26" s="1"/>
  <c r="BK25" i="26" s="1"/>
  <c r="BL25" i="26" s="1"/>
  <c r="BM25" i="26" s="1"/>
  <c r="BN25" i="26" s="1"/>
  <c r="BE21" i="26"/>
  <c r="BF21" i="26" s="1"/>
  <c r="AZ22" i="26" s="1"/>
  <c r="BA22" i="26" s="1"/>
  <c r="BB22" i="26" s="1"/>
  <c r="BC22" i="26" s="1"/>
  <c r="BD22" i="26" s="1"/>
  <c r="BE22" i="26" s="1"/>
  <c r="BF22" i="26" s="1"/>
  <c r="AZ23" i="26" s="1"/>
  <c r="BA23" i="26" s="1"/>
  <c r="BB23" i="26" s="1"/>
  <c r="BC23" i="26" s="1"/>
  <c r="BD23" i="26" s="1"/>
  <c r="BE23" i="26" s="1"/>
  <c r="BF23" i="26" s="1"/>
  <c r="AZ24" i="26" s="1"/>
  <c r="BA24" i="26" s="1"/>
  <c r="BB24" i="26" s="1"/>
  <c r="BC24" i="26" s="1"/>
  <c r="BD24" i="26" s="1"/>
  <c r="BE24" i="26" s="1"/>
  <c r="BF24" i="26" s="1"/>
  <c r="AZ25" i="26" s="1"/>
  <c r="BA25" i="26" s="1"/>
  <c r="BB25" i="26" s="1"/>
  <c r="BC25" i="26" s="1"/>
  <c r="BD25" i="26" s="1"/>
  <c r="BE25" i="26" s="1"/>
  <c r="BF25" i="26" s="1"/>
  <c r="AZ26" i="26" s="1"/>
  <c r="AU21" i="26"/>
  <c r="AV21" i="26" s="1"/>
  <c r="AW21" i="26" s="1"/>
  <c r="AX21" i="26" s="1"/>
  <c r="AY21" i="26" s="1"/>
  <c r="AS22" i="26" s="1"/>
  <c r="AT22" i="26" s="1"/>
  <c r="AU22" i="26" s="1"/>
  <c r="AV22" i="26" s="1"/>
  <c r="AW22" i="26" s="1"/>
  <c r="AX22" i="26" s="1"/>
  <c r="AY22" i="26" s="1"/>
  <c r="AS23" i="26" s="1"/>
  <c r="AT23" i="26" s="1"/>
  <c r="AU23" i="26" s="1"/>
  <c r="AV23" i="26" s="1"/>
  <c r="AW23" i="26" s="1"/>
  <c r="AX23" i="26" s="1"/>
  <c r="AY23" i="26" s="1"/>
  <c r="AS24" i="26" s="1"/>
  <c r="AT24" i="26" s="1"/>
  <c r="AU24" i="26" s="1"/>
  <c r="AV24" i="26" s="1"/>
  <c r="AW24" i="26" s="1"/>
  <c r="AX24" i="26" s="1"/>
  <c r="AY24" i="26" s="1"/>
  <c r="AS25" i="26" s="1"/>
  <c r="AT25" i="26" s="1"/>
  <c r="AU25" i="26" s="1"/>
  <c r="AV25" i="26" s="1"/>
  <c r="AW25" i="26" s="1"/>
  <c r="AM21" i="26"/>
  <c r="AN21" i="26" s="1"/>
  <c r="AO21" i="26" s="1"/>
  <c r="AP21" i="26" s="1"/>
  <c r="AQ21" i="26" s="1"/>
  <c r="AR21" i="26" s="1"/>
  <c r="AL22" i="26" s="1"/>
  <c r="AM22" i="26" s="1"/>
  <c r="AN22" i="26" s="1"/>
  <c r="AO22" i="26" s="1"/>
  <c r="AP22" i="26" s="1"/>
  <c r="AQ22" i="26" s="1"/>
  <c r="AR22" i="26" s="1"/>
  <c r="AL23" i="26" s="1"/>
  <c r="AM23" i="26" s="1"/>
  <c r="AN23" i="26" s="1"/>
  <c r="AO23" i="26" s="1"/>
  <c r="AP23" i="26" s="1"/>
  <c r="AQ23" i="26" s="1"/>
  <c r="AR23" i="26" s="1"/>
  <c r="AL24" i="26" s="1"/>
  <c r="AM24" i="26" s="1"/>
  <c r="AN24" i="26" s="1"/>
  <c r="AO24" i="26" s="1"/>
  <c r="AP24" i="26" s="1"/>
  <c r="AQ24" i="26" s="1"/>
  <c r="AR24" i="26" s="1"/>
  <c r="AL25" i="26" s="1"/>
  <c r="AM25" i="26" s="1"/>
  <c r="AI21" i="26"/>
  <c r="AJ21" i="26" s="1"/>
  <c r="AK21" i="26" s="1"/>
  <c r="AE22" i="26" s="1"/>
  <c r="AF22" i="26" s="1"/>
  <c r="AG22" i="26" s="1"/>
  <c r="AH22" i="26" s="1"/>
  <c r="AI22" i="26" s="1"/>
  <c r="AJ22" i="26" s="1"/>
  <c r="AK22" i="26" s="1"/>
  <c r="AE23" i="26" s="1"/>
  <c r="AF23" i="26" s="1"/>
  <c r="AG23" i="26" s="1"/>
  <c r="AH23" i="26" s="1"/>
  <c r="AI23" i="26" s="1"/>
  <c r="AJ23" i="26" s="1"/>
  <c r="AK23" i="26" s="1"/>
  <c r="AE24" i="26" s="1"/>
  <c r="AF24" i="26" s="1"/>
  <c r="AG24" i="26" s="1"/>
  <c r="AH24" i="26" s="1"/>
  <c r="AI24" i="26" s="1"/>
  <c r="AJ24" i="26" s="1"/>
  <c r="AK24" i="26" s="1"/>
  <c r="AE25" i="26" s="1"/>
  <c r="AF25" i="26" s="1"/>
  <c r="AG25" i="26" s="1"/>
  <c r="AH25" i="26" s="1"/>
  <c r="AI25" i="26" s="1"/>
  <c r="AJ25" i="26" s="1"/>
  <c r="AK25" i="26" s="1"/>
  <c r="AB21" i="26"/>
  <c r="AC21" i="26" s="1"/>
  <c r="W22" i="26" s="1"/>
  <c r="X22" i="26" s="1"/>
  <c r="Y22" i="26" s="1"/>
  <c r="Z22" i="26" s="1"/>
  <c r="AA22" i="26" s="1"/>
  <c r="AB22" i="26" s="1"/>
  <c r="AC22" i="26" s="1"/>
  <c r="W23" i="26" s="1"/>
  <c r="X23" i="26" s="1"/>
  <c r="Y23" i="26" s="1"/>
  <c r="Z23" i="26" s="1"/>
  <c r="AA23" i="26" s="1"/>
  <c r="AB23" i="26" s="1"/>
  <c r="AC23" i="26" s="1"/>
  <c r="W24" i="26" s="1"/>
  <c r="X24" i="26" s="1"/>
  <c r="Y24" i="26" s="1"/>
  <c r="Z24" i="26" s="1"/>
  <c r="AA24" i="26" s="1"/>
  <c r="AB24" i="26" s="1"/>
  <c r="AC24" i="26" s="1"/>
  <c r="W25" i="26" s="1"/>
  <c r="X25" i="26" s="1"/>
  <c r="Y25" i="26" s="1"/>
  <c r="Z25" i="26" s="1"/>
  <c r="AA25" i="26" s="1"/>
  <c r="AB25" i="26" s="1"/>
  <c r="AC25" i="26" s="1"/>
  <c r="W26" i="26" s="1"/>
  <c r="R21" i="26"/>
  <c r="S21" i="26" s="1"/>
  <c r="T21" i="26" s="1"/>
  <c r="U21" i="26" s="1"/>
  <c r="V21" i="26" s="1"/>
  <c r="P22" i="26" s="1"/>
  <c r="Q22" i="26" s="1"/>
  <c r="R22" i="26" s="1"/>
  <c r="S22" i="26" s="1"/>
  <c r="T22" i="26" s="1"/>
  <c r="U22" i="26" s="1"/>
  <c r="V22" i="26" s="1"/>
  <c r="P23" i="26" s="1"/>
  <c r="Q23" i="26" s="1"/>
  <c r="R23" i="26" s="1"/>
  <c r="S23" i="26" s="1"/>
  <c r="T23" i="26" s="1"/>
  <c r="U23" i="26" s="1"/>
  <c r="V23" i="26" s="1"/>
  <c r="P24" i="26" s="1"/>
  <c r="Q24" i="26" s="1"/>
  <c r="R24" i="26" s="1"/>
  <c r="S24" i="26" s="1"/>
  <c r="T24" i="26" s="1"/>
  <c r="U24" i="26" s="1"/>
  <c r="V24" i="26" s="1"/>
  <c r="P25" i="26" s="1"/>
  <c r="Q25" i="26" s="1"/>
  <c r="R25" i="26" s="1"/>
  <c r="S25" i="26" s="1"/>
  <c r="T25" i="26" s="1"/>
  <c r="J21" i="26"/>
  <c r="K21" i="26" s="1"/>
  <c r="L21" i="26" s="1"/>
  <c r="M21" i="26" s="1"/>
  <c r="N21" i="26" s="1"/>
  <c r="O21" i="26" s="1"/>
  <c r="I22" i="26" s="1"/>
  <c r="J22" i="26" s="1"/>
  <c r="K22" i="26" s="1"/>
  <c r="L22" i="26" s="1"/>
  <c r="M22" i="26" s="1"/>
  <c r="N22" i="26" s="1"/>
  <c r="O22" i="26" s="1"/>
  <c r="I23" i="26" s="1"/>
  <c r="J23" i="26" s="1"/>
  <c r="K23" i="26" s="1"/>
  <c r="L23" i="26" s="1"/>
  <c r="M23" i="26" s="1"/>
  <c r="N23" i="26" s="1"/>
  <c r="O23" i="26" s="1"/>
  <c r="I24" i="26" s="1"/>
  <c r="J24" i="26" s="1"/>
  <c r="K24" i="26" s="1"/>
  <c r="L24" i="26" s="1"/>
  <c r="M24" i="26" s="1"/>
  <c r="N24" i="26" s="1"/>
  <c r="O24" i="26" s="1"/>
  <c r="I25" i="26" s="1"/>
  <c r="J25" i="26" s="1"/>
  <c r="F21" i="26"/>
  <c r="G21" i="26" s="1"/>
  <c r="H21" i="26" s="1"/>
  <c r="B22" i="26" s="1"/>
  <c r="C22" i="26" s="1"/>
  <c r="D22" i="26" s="1"/>
  <c r="E22" i="26" s="1"/>
  <c r="F22" i="26" s="1"/>
  <c r="G22" i="26" s="1"/>
  <c r="H22" i="26" s="1"/>
  <c r="B23" i="26" s="1"/>
  <c r="C23" i="26" s="1"/>
  <c r="D23" i="26" s="1"/>
  <c r="E23" i="26" s="1"/>
  <c r="F23" i="26" s="1"/>
  <c r="G23" i="26" s="1"/>
  <c r="H23" i="26" s="1"/>
  <c r="B24" i="26" s="1"/>
  <c r="C24" i="26" s="1"/>
  <c r="D24" i="26" s="1"/>
  <c r="E24" i="26" s="1"/>
  <c r="F24" i="26" s="1"/>
  <c r="G24" i="26" s="1"/>
  <c r="H24" i="26" s="1"/>
  <c r="B25" i="26" s="1"/>
  <c r="C25" i="26" s="1"/>
  <c r="D25" i="26" s="1"/>
  <c r="E25" i="26" s="1"/>
  <c r="F25" i="26" s="1"/>
  <c r="G25" i="26" s="1"/>
  <c r="H25" i="26" s="1"/>
  <c r="EK13" i="26"/>
  <c r="EL13" i="26" s="1"/>
  <c r="EM13" i="26" s="1"/>
  <c r="EN13" i="26" s="1"/>
  <c r="EO13" i="26" s="1"/>
  <c r="EI14" i="26" s="1"/>
  <c r="EJ14" i="26" s="1"/>
  <c r="EK14" i="26" s="1"/>
  <c r="EL14" i="26" s="1"/>
  <c r="EM14" i="26" s="1"/>
  <c r="EN14" i="26" s="1"/>
  <c r="EO14" i="26" s="1"/>
  <c r="EI15" i="26" s="1"/>
  <c r="EJ15" i="26" s="1"/>
  <c r="EK15" i="26" s="1"/>
  <c r="EL15" i="26" s="1"/>
  <c r="EM15" i="26" s="1"/>
  <c r="EN15" i="26" s="1"/>
  <c r="EO15" i="26" s="1"/>
  <c r="EI16" i="26" s="1"/>
  <c r="EJ16" i="26" s="1"/>
  <c r="EK16" i="26" s="1"/>
  <c r="EL16" i="26" s="1"/>
  <c r="EM16" i="26" s="1"/>
  <c r="EN16" i="26" s="1"/>
  <c r="EO16" i="26" s="1"/>
  <c r="EI17" i="26" s="1"/>
  <c r="EJ17" i="26" s="1"/>
  <c r="EK17" i="26" s="1"/>
  <c r="EL17" i="26" s="1"/>
  <c r="EH13" i="26"/>
  <c r="EB14" i="26" s="1"/>
  <c r="EC14" i="26" s="1"/>
  <c r="ED14" i="26" s="1"/>
  <c r="EE14" i="26" s="1"/>
  <c r="EF14" i="26" s="1"/>
  <c r="EG14" i="26" s="1"/>
  <c r="EH14" i="26" s="1"/>
  <c r="EB15" i="26" s="1"/>
  <c r="EC15" i="26" s="1"/>
  <c r="ED15" i="26" s="1"/>
  <c r="EE15" i="26" s="1"/>
  <c r="EF15" i="26" s="1"/>
  <c r="EG15" i="26" s="1"/>
  <c r="EH15" i="26" s="1"/>
  <c r="EB16" i="26" s="1"/>
  <c r="EC16" i="26" s="1"/>
  <c r="ED16" i="26" s="1"/>
  <c r="EE16" i="26" s="1"/>
  <c r="EF16" i="26" s="1"/>
  <c r="EG16" i="26" s="1"/>
  <c r="EH16" i="26" s="1"/>
  <c r="EB17" i="26" s="1"/>
  <c r="EC17" i="26" s="1"/>
  <c r="ED17" i="26" s="1"/>
  <c r="EE17" i="26" s="1"/>
  <c r="EF17" i="26" s="1"/>
  <c r="EG17" i="26" s="1"/>
  <c r="EH17" i="26" s="1"/>
  <c r="EB18" i="26" s="1"/>
  <c r="EC18" i="26" s="1"/>
  <c r="EA13" i="26"/>
  <c r="DU14" i="26" s="1"/>
  <c r="DV14" i="26" s="1"/>
  <c r="DW14" i="26" s="1"/>
  <c r="DX14" i="26" s="1"/>
  <c r="DY14" i="26" s="1"/>
  <c r="DZ14" i="26" s="1"/>
  <c r="EA14" i="26" s="1"/>
  <c r="DU15" i="26" s="1"/>
  <c r="DV15" i="26" s="1"/>
  <c r="DW15" i="26" s="1"/>
  <c r="DX15" i="26" s="1"/>
  <c r="DY15" i="26" s="1"/>
  <c r="DZ15" i="26" s="1"/>
  <c r="EA15" i="26" s="1"/>
  <c r="DU16" i="26" s="1"/>
  <c r="DV16" i="26" s="1"/>
  <c r="DW16" i="26" s="1"/>
  <c r="DX16" i="26" s="1"/>
  <c r="DY16" i="26" s="1"/>
  <c r="DZ16" i="26" s="1"/>
  <c r="EA16" i="26" s="1"/>
  <c r="DU17" i="26" s="1"/>
  <c r="DV17" i="26" s="1"/>
  <c r="DW17" i="26" s="1"/>
  <c r="DX17" i="26" s="1"/>
  <c r="DY17" i="26" s="1"/>
  <c r="DZ17" i="26" s="1"/>
  <c r="DQ13" i="26"/>
  <c r="DR13" i="26" s="1"/>
  <c r="DS13" i="26" s="1"/>
  <c r="DT13" i="26" s="1"/>
  <c r="DN14" i="26" s="1"/>
  <c r="DO14" i="26" s="1"/>
  <c r="DP14" i="26" s="1"/>
  <c r="DQ14" i="26" s="1"/>
  <c r="DR14" i="26" s="1"/>
  <c r="DS14" i="26" s="1"/>
  <c r="DT14" i="26" s="1"/>
  <c r="DN15" i="26" s="1"/>
  <c r="DO15" i="26" s="1"/>
  <c r="DP15" i="26" s="1"/>
  <c r="DQ15" i="26" s="1"/>
  <c r="DR15" i="26" s="1"/>
  <c r="DS15" i="26" s="1"/>
  <c r="DT15" i="26" s="1"/>
  <c r="DN16" i="26" s="1"/>
  <c r="DO16" i="26" s="1"/>
  <c r="DP16" i="26" s="1"/>
  <c r="DQ16" i="26" s="1"/>
  <c r="DR16" i="26" s="1"/>
  <c r="DS16" i="26" s="1"/>
  <c r="DT16" i="26" s="1"/>
  <c r="DN17" i="26" s="1"/>
  <c r="DO17" i="26" s="1"/>
  <c r="DP17" i="26" s="1"/>
  <c r="DQ17" i="26" s="1"/>
  <c r="DR17" i="26" s="1"/>
  <c r="DS17" i="26" s="1"/>
  <c r="DH13" i="26"/>
  <c r="DI13" i="26" s="1"/>
  <c r="DJ13" i="26" s="1"/>
  <c r="DK13" i="26" s="1"/>
  <c r="DL13" i="26" s="1"/>
  <c r="DF14" i="26" s="1"/>
  <c r="DG14" i="26" s="1"/>
  <c r="DH14" i="26" s="1"/>
  <c r="DI14" i="26" s="1"/>
  <c r="DJ14" i="26" s="1"/>
  <c r="DK14" i="26" s="1"/>
  <c r="DL14" i="26" s="1"/>
  <c r="DF15" i="26" s="1"/>
  <c r="DG15" i="26" s="1"/>
  <c r="DH15" i="26" s="1"/>
  <c r="DI15" i="26" s="1"/>
  <c r="DJ15" i="26" s="1"/>
  <c r="DK15" i="26" s="1"/>
  <c r="DL15" i="26" s="1"/>
  <c r="DF16" i="26" s="1"/>
  <c r="DG16" i="26" s="1"/>
  <c r="DH16" i="26" s="1"/>
  <c r="DI16" i="26" s="1"/>
  <c r="DJ16" i="26" s="1"/>
  <c r="DK16" i="26" s="1"/>
  <c r="DL16" i="26" s="1"/>
  <c r="DF17" i="26" s="1"/>
  <c r="DG17" i="26" s="1"/>
  <c r="DH17" i="26" s="1"/>
  <c r="DI17" i="26" s="1"/>
  <c r="DE13" i="26"/>
  <c r="CY14" i="26" s="1"/>
  <c r="CZ14" i="26" s="1"/>
  <c r="DA14" i="26" s="1"/>
  <c r="DB14" i="26" s="1"/>
  <c r="DC14" i="26" s="1"/>
  <c r="DD14" i="26" s="1"/>
  <c r="DE14" i="26" s="1"/>
  <c r="CY15" i="26" s="1"/>
  <c r="CZ15" i="26" s="1"/>
  <c r="DA15" i="26" s="1"/>
  <c r="DB15" i="26" s="1"/>
  <c r="DC15" i="26" s="1"/>
  <c r="DD15" i="26" s="1"/>
  <c r="DE15" i="26" s="1"/>
  <c r="CY16" i="26" s="1"/>
  <c r="CZ16" i="26" s="1"/>
  <c r="DA16" i="26" s="1"/>
  <c r="DB16" i="26" s="1"/>
  <c r="DC16" i="26" s="1"/>
  <c r="DD16" i="26" s="1"/>
  <c r="DE16" i="26" s="1"/>
  <c r="CY17" i="26" s="1"/>
  <c r="CZ17" i="26" s="1"/>
  <c r="DA17" i="26" s="1"/>
  <c r="DB17" i="26" s="1"/>
  <c r="DC17" i="26" s="1"/>
  <c r="DD17" i="26" s="1"/>
  <c r="DE17" i="26" s="1"/>
  <c r="CY18" i="26" s="1"/>
  <c r="CZ18" i="26" s="1"/>
  <c r="CX13" i="26"/>
  <c r="CR14" i="26" s="1"/>
  <c r="CS14" i="26" s="1"/>
  <c r="CT14" i="26" s="1"/>
  <c r="CU14" i="26" s="1"/>
  <c r="CV14" i="26" s="1"/>
  <c r="CW14" i="26" s="1"/>
  <c r="CX14" i="26" s="1"/>
  <c r="CR15" i="26" s="1"/>
  <c r="CS15" i="26" s="1"/>
  <c r="CT15" i="26" s="1"/>
  <c r="CU15" i="26" s="1"/>
  <c r="CV15" i="26" s="1"/>
  <c r="CW15" i="26" s="1"/>
  <c r="CX15" i="26" s="1"/>
  <c r="CR16" i="26" s="1"/>
  <c r="CS16" i="26" s="1"/>
  <c r="CT16" i="26" s="1"/>
  <c r="CU16" i="26" s="1"/>
  <c r="CV16" i="26" s="1"/>
  <c r="CW16" i="26" s="1"/>
  <c r="CX16" i="26" s="1"/>
  <c r="CR17" i="26" s="1"/>
  <c r="CS17" i="26" s="1"/>
  <c r="CT17" i="26" s="1"/>
  <c r="CU17" i="26" s="1"/>
  <c r="CV17" i="26" s="1"/>
  <c r="CW17" i="26" s="1"/>
  <c r="CN13" i="26"/>
  <c r="CO13" i="26" s="1"/>
  <c r="CP13" i="26" s="1"/>
  <c r="CQ13" i="26" s="1"/>
  <c r="CK14" i="26" s="1"/>
  <c r="CL14" i="26" s="1"/>
  <c r="CM14" i="26" s="1"/>
  <c r="CN14" i="26" s="1"/>
  <c r="CO14" i="26" s="1"/>
  <c r="CP14" i="26" s="1"/>
  <c r="CQ14" i="26" s="1"/>
  <c r="CK15" i="26" s="1"/>
  <c r="CL15" i="26" s="1"/>
  <c r="CM15" i="26" s="1"/>
  <c r="CN15" i="26" s="1"/>
  <c r="CO15" i="26" s="1"/>
  <c r="CP15" i="26" s="1"/>
  <c r="CQ15" i="26" s="1"/>
  <c r="CK16" i="26" s="1"/>
  <c r="CL16" i="26" s="1"/>
  <c r="CM16" i="26" s="1"/>
  <c r="CN16" i="26" s="1"/>
  <c r="CO16" i="26" s="1"/>
  <c r="CP16" i="26" s="1"/>
  <c r="CQ16" i="26" s="1"/>
  <c r="CK17" i="26" s="1"/>
  <c r="CL17" i="26" s="1"/>
  <c r="CM17" i="26" s="1"/>
  <c r="CN17" i="26" s="1"/>
  <c r="CO17" i="26" s="1"/>
  <c r="CP17" i="26" s="1"/>
  <c r="CE13" i="26"/>
  <c r="CF13" i="26" s="1"/>
  <c r="CG13" i="26" s="1"/>
  <c r="CH13" i="26" s="1"/>
  <c r="CI13" i="26" s="1"/>
  <c r="CC14" i="26" s="1"/>
  <c r="CD14" i="26" s="1"/>
  <c r="CE14" i="26" s="1"/>
  <c r="CF14" i="26" s="1"/>
  <c r="CG14" i="26" s="1"/>
  <c r="CH14" i="26" s="1"/>
  <c r="CI14" i="26" s="1"/>
  <c r="CC15" i="26" s="1"/>
  <c r="CD15" i="26" s="1"/>
  <c r="CE15" i="26" s="1"/>
  <c r="CF15" i="26" s="1"/>
  <c r="CG15" i="26" s="1"/>
  <c r="CH15" i="26" s="1"/>
  <c r="CI15" i="26" s="1"/>
  <c r="CC16" i="26" s="1"/>
  <c r="CD16" i="26" s="1"/>
  <c r="CE16" i="26" s="1"/>
  <c r="CF16" i="26" s="1"/>
  <c r="CG16" i="26" s="1"/>
  <c r="CH16" i="26" s="1"/>
  <c r="CI16" i="26" s="1"/>
  <c r="CC17" i="26" s="1"/>
  <c r="CD17" i="26" s="1"/>
  <c r="CE17" i="26" s="1"/>
  <c r="CF17" i="26" s="1"/>
  <c r="CB13" i="26"/>
  <c r="BV14" i="26" s="1"/>
  <c r="BW14" i="26" s="1"/>
  <c r="BX14" i="26" s="1"/>
  <c r="BY14" i="26" s="1"/>
  <c r="BZ14" i="26" s="1"/>
  <c r="CA14" i="26" s="1"/>
  <c r="CB14" i="26" s="1"/>
  <c r="BV15" i="26" s="1"/>
  <c r="BW15" i="26" s="1"/>
  <c r="BX15" i="26" s="1"/>
  <c r="BY15" i="26" s="1"/>
  <c r="BZ15" i="26" s="1"/>
  <c r="CA15" i="26" s="1"/>
  <c r="CB15" i="26" s="1"/>
  <c r="BV16" i="26" s="1"/>
  <c r="BW16" i="26" s="1"/>
  <c r="BX16" i="26" s="1"/>
  <c r="BY16" i="26" s="1"/>
  <c r="BZ16" i="26" s="1"/>
  <c r="CA16" i="26" s="1"/>
  <c r="CB16" i="26" s="1"/>
  <c r="BV17" i="26" s="1"/>
  <c r="BW17" i="26" s="1"/>
  <c r="BX17" i="26" s="1"/>
  <c r="BY17" i="26" s="1"/>
  <c r="BZ17" i="26" s="1"/>
  <c r="CA17" i="26" s="1"/>
  <c r="CB17" i="26" s="1"/>
  <c r="BV18" i="26" s="1"/>
  <c r="BW18" i="26" s="1"/>
  <c r="BU13" i="26"/>
  <c r="BO14" i="26" s="1"/>
  <c r="BP14" i="26" s="1"/>
  <c r="BQ14" i="26" s="1"/>
  <c r="BR14" i="26" s="1"/>
  <c r="BS14" i="26" s="1"/>
  <c r="BT14" i="26" s="1"/>
  <c r="BU14" i="26" s="1"/>
  <c r="BO15" i="26" s="1"/>
  <c r="BP15" i="26" s="1"/>
  <c r="BQ15" i="26" s="1"/>
  <c r="BR15" i="26" s="1"/>
  <c r="BS15" i="26" s="1"/>
  <c r="BT15" i="26" s="1"/>
  <c r="BU15" i="26" s="1"/>
  <c r="BO16" i="26" s="1"/>
  <c r="BP16" i="26" s="1"/>
  <c r="BQ16" i="26" s="1"/>
  <c r="BR16" i="26" s="1"/>
  <c r="BS16" i="26" s="1"/>
  <c r="BT16" i="26" s="1"/>
  <c r="BU16" i="26" s="1"/>
  <c r="BO17" i="26" s="1"/>
  <c r="BP17" i="26" s="1"/>
  <c r="BQ17" i="26" s="1"/>
  <c r="BR17" i="26" s="1"/>
  <c r="BS17" i="26" s="1"/>
  <c r="BT17" i="26" s="1"/>
  <c r="BK13" i="26"/>
  <c r="BL13" i="26" s="1"/>
  <c r="BM13" i="26" s="1"/>
  <c r="BN13" i="26" s="1"/>
  <c r="BH14" i="26" s="1"/>
  <c r="BI14" i="26" s="1"/>
  <c r="BJ14" i="26" s="1"/>
  <c r="BK14" i="26" s="1"/>
  <c r="BL14" i="26" s="1"/>
  <c r="BM14" i="26" s="1"/>
  <c r="BN14" i="26" s="1"/>
  <c r="BH15" i="26" s="1"/>
  <c r="BI15" i="26" s="1"/>
  <c r="BJ15" i="26" s="1"/>
  <c r="BK15" i="26" s="1"/>
  <c r="BL15" i="26" s="1"/>
  <c r="BM15" i="26" s="1"/>
  <c r="BN15" i="26" s="1"/>
  <c r="BH16" i="26" s="1"/>
  <c r="BI16" i="26" s="1"/>
  <c r="BJ16" i="26" s="1"/>
  <c r="BK16" i="26" s="1"/>
  <c r="BL16" i="26" s="1"/>
  <c r="BM16" i="26" s="1"/>
  <c r="BN16" i="26" s="1"/>
  <c r="BH17" i="26" s="1"/>
  <c r="BI17" i="26" s="1"/>
  <c r="BJ17" i="26" s="1"/>
  <c r="BK17" i="26" s="1"/>
  <c r="BL17" i="26" s="1"/>
  <c r="BM17" i="26" s="1"/>
  <c r="BB13" i="26"/>
  <c r="BC13" i="26" s="1"/>
  <c r="BD13" i="26" s="1"/>
  <c r="BE13" i="26" s="1"/>
  <c r="BF13" i="26" s="1"/>
  <c r="AZ14" i="26" s="1"/>
  <c r="BA14" i="26" s="1"/>
  <c r="BB14" i="26" s="1"/>
  <c r="BC14" i="26" s="1"/>
  <c r="BD14" i="26" s="1"/>
  <c r="BE14" i="26" s="1"/>
  <c r="BF14" i="26" s="1"/>
  <c r="AZ15" i="26" s="1"/>
  <c r="BA15" i="26" s="1"/>
  <c r="BB15" i="26" s="1"/>
  <c r="BC15" i="26" s="1"/>
  <c r="BD15" i="26" s="1"/>
  <c r="BE15" i="26" s="1"/>
  <c r="BF15" i="26" s="1"/>
  <c r="AZ16" i="26" s="1"/>
  <c r="BA16" i="26" s="1"/>
  <c r="BB16" i="26" s="1"/>
  <c r="BC16" i="26" s="1"/>
  <c r="BD16" i="26" s="1"/>
  <c r="BE16" i="26" s="1"/>
  <c r="BF16" i="26" s="1"/>
  <c r="AZ17" i="26" s="1"/>
  <c r="BA17" i="26" s="1"/>
  <c r="BB17" i="26" s="1"/>
  <c r="BC17" i="26" s="1"/>
  <c r="AY13" i="26"/>
  <c r="AS14" i="26" s="1"/>
  <c r="AT14" i="26" s="1"/>
  <c r="AU14" i="26" s="1"/>
  <c r="AV14" i="26" s="1"/>
  <c r="AW14" i="26" s="1"/>
  <c r="AX14" i="26" s="1"/>
  <c r="AY14" i="26" s="1"/>
  <c r="AS15" i="26" s="1"/>
  <c r="AT15" i="26" s="1"/>
  <c r="AU15" i="26" s="1"/>
  <c r="AV15" i="26" s="1"/>
  <c r="AW15" i="26" s="1"/>
  <c r="AX15" i="26" s="1"/>
  <c r="AY15" i="26" s="1"/>
  <c r="AS16" i="26" s="1"/>
  <c r="AT16" i="26" s="1"/>
  <c r="AU16" i="26" s="1"/>
  <c r="AV16" i="26" s="1"/>
  <c r="AW16" i="26" s="1"/>
  <c r="AX16" i="26" s="1"/>
  <c r="AY16" i="26" s="1"/>
  <c r="AS17" i="26" s="1"/>
  <c r="AT17" i="26" s="1"/>
  <c r="AU17" i="26" s="1"/>
  <c r="AV17" i="26" s="1"/>
  <c r="AW17" i="26" s="1"/>
  <c r="AX17" i="26" s="1"/>
  <c r="AY17" i="26" s="1"/>
  <c r="AS18" i="26" s="1"/>
  <c r="AT18" i="26" s="1"/>
  <c r="AR13" i="26"/>
  <c r="AL14" i="26" s="1"/>
  <c r="AM14" i="26" s="1"/>
  <c r="AN14" i="26" s="1"/>
  <c r="AO14" i="26" s="1"/>
  <c r="AP14" i="26" s="1"/>
  <c r="AQ14" i="26" s="1"/>
  <c r="AR14" i="26" s="1"/>
  <c r="AL15" i="26" s="1"/>
  <c r="AM15" i="26" s="1"/>
  <c r="AN15" i="26" s="1"/>
  <c r="AO15" i="26" s="1"/>
  <c r="AP15" i="26" s="1"/>
  <c r="AQ15" i="26" s="1"/>
  <c r="AR15" i="26" s="1"/>
  <c r="AL16" i="26" s="1"/>
  <c r="AM16" i="26" s="1"/>
  <c r="AN16" i="26" s="1"/>
  <c r="AO16" i="26" s="1"/>
  <c r="AP16" i="26" s="1"/>
  <c r="AQ16" i="26" s="1"/>
  <c r="AR16" i="26" s="1"/>
  <c r="AL17" i="26" s="1"/>
  <c r="AM17" i="26" s="1"/>
  <c r="AN17" i="26" s="1"/>
  <c r="AO17" i="26" s="1"/>
  <c r="AP17" i="26" s="1"/>
  <c r="AQ17" i="26" s="1"/>
  <c r="AH13" i="26"/>
  <c r="AI13" i="26" s="1"/>
  <c r="AJ13" i="26" s="1"/>
  <c r="AK13" i="26" s="1"/>
  <c r="AE14" i="26" s="1"/>
  <c r="AF14" i="26" s="1"/>
  <c r="AG14" i="26" s="1"/>
  <c r="AH14" i="26" s="1"/>
  <c r="AI14" i="26" s="1"/>
  <c r="AJ14" i="26" s="1"/>
  <c r="AK14" i="26" s="1"/>
  <c r="AE15" i="26" s="1"/>
  <c r="AF15" i="26" s="1"/>
  <c r="AG15" i="26" s="1"/>
  <c r="AH15" i="26" s="1"/>
  <c r="AI15" i="26" s="1"/>
  <c r="AJ15" i="26" s="1"/>
  <c r="AK15" i="26" s="1"/>
  <c r="AE16" i="26" s="1"/>
  <c r="AF16" i="26" s="1"/>
  <c r="AG16" i="26" s="1"/>
  <c r="AH16" i="26" s="1"/>
  <c r="AI16" i="26" s="1"/>
  <c r="AJ16" i="26" s="1"/>
  <c r="AK16" i="26" s="1"/>
  <c r="AE17" i="26" s="1"/>
  <c r="AF17" i="26" s="1"/>
  <c r="AG17" i="26" s="1"/>
  <c r="AH17" i="26" s="1"/>
  <c r="AI17" i="26" s="1"/>
  <c r="AJ17" i="26" s="1"/>
  <c r="Y13" i="26"/>
  <c r="Z13" i="26" s="1"/>
  <c r="AA13" i="26" s="1"/>
  <c r="AB13" i="26" s="1"/>
  <c r="AC13" i="26" s="1"/>
  <c r="W14" i="26" s="1"/>
  <c r="X14" i="26" s="1"/>
  <c r="Y14" i="26" s="1"/>
  <c r="Z14" i="26" s="1"/>
  <c r="AA14" i="26" s="1"/>
  <c r="AB14" i="26" s="1"/>
  <c r="AC14" i="26" s="1"/>
  <c r="W15" i="26" s="1"/>
  <c r="X15" i="26" s="1"/>
  <c r="Y15" i="26" s="1"/>
  <c r="Z15" i="26" s="1"/>
  <c r="AA15" i="26" s="1"/>
  <c r="AB15" i="26" s="1"/>
  <c r="AC15" i="26" s="1"/>
  <c r="W16" i="26" s="1"/>
  <c r="X16" i="26" s="1"/>
  <c r="Y16" i="26" s="1"/>
  <c r="Z16" i="26" s="1"/>
  <c r="AA16" i="26" s="1"/>
  <c r="AB16" i="26" s="1"/>
  <c r="AC16" i="26" s="1"/>
  <c r="W17" i="26" s="1"/>
  <c r="X17" i="26" s="1"/>
  <c r="Y17" i="26" s="1"/>
  <c r="Z17" i="26" s="1"/>
  <c r="V13" i="26"/>
  <c r="P14" i="26" s="1"/>
  <c r="Q14" i="26" s="1"/>
  <c r="R14" i="26" s="1"/>
  <c r="S14" i="26" s="1"/>
  <c r="T14" i="26" s="1"/>
  <c r="U14" i="26" s="1"/>
  <c r="V14" i="26" s="1"/>
  <c r="P15" i="26" s="1"/>
  <c r="Q15" i="26" s="1"/>
  <c r="R15" i="26" s="1"/>
  <c r="S15" i="26" s="1"/>
  <c r="T15" i="26" s="1"/>
  <c r="U15" i="26" s="1"/>
  <c r="V15" i="26" s="1"/>
  <c r="P16" i="26" s="1"/>
  <c r="Q16" i="26" s="1"/>
  <c r="R16" i="26" s="1"/>
  <c r="S16" i="26" s="1"/>
  <c r="T16" i="26" s="1"/>
  <c r="U16" i="26" s="1"/>
  <c r="V16" i="26" s="1"/>
  <c r="P17" i="26" s="1"/>
  <c r="Q17" i="26" s="1"/>
  <c r="R17" i="26" s="1"/>
  <c r="S17" i="26" s="1"/>
  <c r="T17" i="26" s="1"/>
  <c r="U17" i="26" s="1"/>
  <c r="V17" i="26" s="1"/>
  <c r="P18" i="26" s="1"/>
  <c r="Q18" i="26" s="1"/>
  <c r="O13" i="26"/>
  <c r="I14" i="26" s="1"/>
  <c r="J14" i="26" s="1"/>
  <c r="K14" i="26" s="1"/>
  <c r="L14" i="26" s="1"/>
  <c r="M14" i="26" s="1"/>
  <c r="N14" i="26" s="1"/>
  <c r="O14" i="26" s="1"/>
  <c r="I15" i="26" s="1"/>
  <c r="J15" i="26" s="1"/>
  <c r="K15" i="26" s="1"/>
  <c r="L15" i="26" s="1"/>
  <c r="M15" i="26" s="1"/>
  <c r="N15" i="26" s="1"/>
  <c r="O15" i="26" s="1"/>
  <c r="I16" i="26" s="1"/>
  <c r="J16" i="26" s="1"/>
  <c r="K16" i="26" s="1"/>
  <c r="L16" i="26" s="1"/>
  <c r="M16" i="26" s="1"/>
  <c r="N16" i="26" s="1"/>
  <c r="O16" i="26" s="1"/>
  <c r="I17" i="26" s="1"/>
  <c r="J17" i="26" s="1"/>
  <c r="K17" i="26" s="1"/>
  <c r="L17" i="26" s="1"/>
  <c r="M17" i="26" s="1"/>
  <c r="N17" i="26" s="1"/>
  <c r="E13" i="26"/>
  <c r="F13" i="26" s="1"/>
  <c r="G13" i="26" s="1"/>
  <c r="H13" i="26" s="1"/>
  <c r="B14" i="26" s="1"/>
  <c r="C14" i="26" s="1"/>
  <c r="D14" i="26" s="1"/>
  <c r="E14" i="26" s="1"/>
  <c r="F14" i="26" s="1"/>
  <c r="G14" i="26" s="1"/>
  <c r="H14" i="26" s="1"/>
  <c r="B15" i="26" s="1"/>
  <c r="C15" i="26" s="1"/>
  <c r="D15" i="26" s="1"/>
  <c r="E15" i="26" s="1"/>
  <c r="F15" i="26" s="1"/>
  <c r="G15" i="26" s="1"/>
  <c r="H15" i="26" s="1"/>
  <c r="B16" i="26" s="1"/>
  <c r="C16" i="26" s="1"/>
  <c r="D16" i="26" s="1"/>
  <c r="E16" i="26" s="1"/>
  <c r="F16" i="26" s="1"/>
  <c r="G16" i="26" s="1"/>
  <c r="H16" i="26" s="1"/>
  <c r="B17" i="26" s="1"/>
  <c r="C17" i="26" s="1"/>
  <c r="D17" i="26" s="1"/>
  <c r="E17" i="26" s="1"/>
  <c r="F17" i="26" s="1"/>
  <c r="G17" i="26" s="1"/>
  <c r="EJ5" i="26"/>
  <c r="EK5" i="26" s="1"/>
  <c r="EL5" i="26" s="1"/>
  <c r="EM5" i="26" s="1"/>
  <c r="EN5" i="26" s="1"/>
  <c r="EO5" i="26" s="1"/>
  <c r="EI6" i="26" s="1"/>
  <c r="EJ6" i="26" s="1"/>
  <c r="EK6" i="26" s="1"/>
  <c r="EL6" i="26" s="1"/>
  <c r="EM6" i="26" s="1"/>
  <c r="EN6" i="26" s="1"/>
  <c r="EO6" i="26" s="1"/>
  <c r="EI7" i="26" s="1"/>
  <c r="EJ7" i="26" s="1"/>
  <c r="EK7" i="26" s="1"/>
  <c r="EL7" i="26" s="1"/>
  <c r="EM7" i="26" s="1"/>
  <c r="EN7" i="26" s="1"/>
  <c r="EO7" i="26" s="1"/>
  <c r="EI8" i="26" s="1"/>
  <c r="EJ8" i="26" s="1"/>
  <c r="EK8" i="26" s="1"/>
  <c r="EL8" i="26" s="1"/>
  <c r="EM8" i="26" s="1"/>
  <c r="EN8" i="26" s="1"/>
  <c r="EO8" i="26" s="1"/>
  <c r="EI9" i="26" s="1"/>
  <c r="EJ9" i="26" s="1"/>
  <c r="EK9" i="26" s="1"/>
  <c r="EG5" i="26"/>
  <c r="EH5" i="26" s="1"/>
  <c r="EB6" i="26" s="1"/>
  <c r="EC6" i="26" s="1"/>
  <c r="ED6" i="26" s="1"/>
  <c r="EE6" i="26" s="1"/>
  <c r="EF6" i="26" s="1"/>
  <c r="EG6" i="26" s="1"/>
  <c r="EH6" i="26" s="1"/>
  <c r="EB7" i="26" s="1"/>
  <c r="EC7" i="26" s="1"/>
  <c r="ED7" i="26" s="1"/>
  <c r="EE7" i="26" s="1"/>
  <c r="EF7" i="26" s="1"/>
  <c r="EG7" i="26" s="1"/>
  <c r="EH7" i="26" s="1"/>
  <c r="EB8" i="26" s="1"/>
  <c r="EC8" i="26" s="1"/>
  <c r="ED8" i="26" s="1"/>
  <c r="EE8" i="26" s="1"/>
  <c r="EF8" i="26" s="1"/>
  <c r="EG8" i="26" s="1"/>
  <c r="EH8" i="26" s="1"/>
  <c r="EB9" i="26" s="1"/>
  <c r="EC9" i="26" s="1"/>
  <c r="ED9" i="26" s="1"/>
  <c r="EE9" i="26" s="1"/>
  <c r="EF9" i="26" s="1"/>
  <c r="EG9" i="26" s="1"/>
  <c r="EH9" i="26" s="1"/>
  <c r="DW5" i="26"/>
  <c r="DX5" i="26" s="1"/>
  <c r="DY5" i="26" s="1"/>
  <c r="DZ5" i="26" s="1"/>
  <c r="EA5" i="26" s="1"/>
  <c r="DU6" i="26" s="1"/>
  <c r="DV6" i="26" s="1"/>
  <c r="DW6" i="26" s="1"/>
  <c r="DX6" i="26" s="1"/>
  <c r="DY6" i="26" s="1"/>
  <c r="DZ6" i="26" s="1"/>
  <c r="EA6" i="26" s="1"/>
  <c r="DU7" i="26" s="1"/>
  <c r="DV7" i="26" s="1"/>
  <c r="DW7" i="26" s="1"/>
  <c r="DX7" i="26" s="1"/>
  <c r="DY7" i="26" s="1"/>
  <c r="DZ7" i="26" s="1"/>
  <c r="EA7" i="26" s="1"/>
  <c r="DU8" i="26" s="1"/>
  <c r="DV8" i="26" s="1"/>
  <c r="DW8" i="26" s="1"/>
  <c r="DX8" i="26" s="1"/>
  <c r="DY8" i="26" s="1"/>
  <c r="DZ8" i="26" s="1"/>
  <c r="EA8" i="26" s="1"/>
  <c r="DU9" i="26" s="1"/>
  <c r="DV9" i="26" s="1"/>
  <c r="DW9" i="26" s="1"/>
  <c r="DX9" i="26" s="1"/>
  <c r="DY9" i="26" s="1"/>
  <c r="DO5" i="26"/>
  <c r="DP5" i="26" s="1"/>
  <c r="DQ5" i="26" s="1"/>
  <c r="DR5" i="26" s="1"/>
  <c r="DS5" i="26" s="1"/>
  <c r="DT5" i="26" s="1"/>
  <c r="DN6" i="26" s="1"/>
  <c r="DO6" i="26" s="1"/>
  <c r="DP6" i="26" s="1"/>
  <c r="DQ6" i="26" s="1"/>
  <c r="DR6" i="26" s="1"/>
  <c r="DS6" i="26" s="1"/>
  <c r="DT6" i="26" s="1"/>
  <c r="DN7" i="26" s="1"/>
  <c r="DO7" i="26" s="1"/>
  <c r="DP7" i="26" s="1"/>
  <c r="DQ7" i="26" s="1"/>
  <c r="DR7" i="26" s="1"/>
  <c r="DS7" i="26" s="1"/>
  <c r="DT7" i="26" s="1"/>
  <c r="DN8" i="26" s="1"/>
  <c r="DO8" i="26" s="1"/>
  <c r="DP8" i="26" s="1"/>
  <c r="DQ8" i="26" s="1"/>
  <c r="DR8" i="26" s="1"/>
  <c r="DS8" i="26" s="1"/>
  <c r="DT8" i="26" s="1"/>
  <c r="DN9" i="26" s="1"/>
  <c r="DO9" i="26" s="1"/>
  <c r="DG5" i="26"/>
  <c r="DH5" i="26" s="1"/>
  <c r="DI5" i="26" s="1"/>
  <c r="DJ5" i="26" s="1"/>
  <c r="DK5" i="26" s="1"/>
  <c r="DL5" i="26" s="1"/>
  <c r="DF6" i="26" s="1"/>
  <c r="DG6" i="26" s="1"/>
  <c r="DH6" i="26" s="1"/>
  <c r="DI6" i="26" s="1"/>
  <c r="DJ6" i="26" s="1"/>
  <c r="DK6" i="26" s="1"/>
  <c r="DL6" i="26" s="1"/>
  <c r="DF7" i="26" s="1"/>
  <c r="DG7" i="26" s="1"/>
  <c r="DH7" i="26" s="1"/>
  <c r="DI7" i="26" s="1"/>
  <c r="DJ7" i="26" s="1"/>
  <c r="DK7" i="26" s="1"/>
  <c r="DL7" i="26" s="1"/>
  <c r="DF8" i="26" s="1"/>
  <c r="DG8" i="26" s="1"/>
  <c r="DH8" i="26" s="1"/>
  <c r="DI8" i="26" s="1"/>
  <c r="DJ8" i="26" s="1"/>
  <c r="DK8" i="26" s="1"/>
  <c r="DL8" i="26" s="1"/>
  <c r="DF9" i="26" s="1"/>
  <c r="DG9" i="26" s="1"/>
  <c r="DH9" i="26" s="1"/>
  <c r="DD5" i="26"/>
  <c r="DE5" i="26" s="1"/>
  <c r="CY6" i="26" s="1"/>
  <c r="CZ6" i="26" s="1"/>
  <c r="DA6" i="26" s="1"/>
  <c r="DB6" i="26" s="1"/>
  <c r="DC6" i="26" s="1"/>
  <c r="DD6" i="26" s="1"/>
  <c r="DE6" i="26" s="1"/>
  <c r="CY7" i="26" s="1"/>
  <c r="CZ7" i="26" s="1"/>
  <c r="DA7" i="26" s="1"/>
  <c r="DB7" i="26" s="1"/>
  <c r="DC7" i="26" s="1"/>
  <c r="DD7" i="26" s="1"/>
  <c r="DE7" i="26" s="1"/>
  <c r="CY8" i="26" s="1"/>
  <c r="CZ8" i="26" s="1"/>
  <c r="DA8" i="26" s="1"/>
  <c r="DB8" i="26" s="1"/>
  <c r="DC8" i="26" s="1"/>
  <c r="DD8" i="26" s="1"/>
  <c r="DE8" i="26" s="1"/>
  <c r="CY9" i="26" s="1"/>
  <c r="CZ9" i="26" s="1"/>
  <c r="DA9" i="26" s="1"/>
  <c r="DB9" i="26" s="1"/>
  <c r="DC9" i="26" s="1"/>
  <c r="DD9" i="26" s="1"/>
  <c r="DE9" i="26" s="1"/>
  <c r="CT5" i="26"/>
  <c r="CU5" i="26" s="1"/>
  <c r="CV5" i="26" s="1"/>
  <c r="CW5" i="26" s="1"/>
  <c r="CX5" i="26" s="1"/>
  <c r="CR6" i="26" s="1"/>
  <c r="CS6" i="26" s="1"/>
  <c r="CT6" i="26" s="1"/>
  <c r="CU6" i="26" s="1"/>
  <c r="CV6" i="26" s="1"/>
  <c r="CW6" i="26" s="1"/>
  <c r="CX6" i="26" s="1"/>
  <c r="CR7" i="26" s="1"/>
  <c r="CS7" i="26" s="1"/>
  <c r="CT7" i="26" s="1"/>
  <c r="CU7" i="26" s="1"/>
  <c r="CV7" i="26" s="1"/>
  <c r="CW7" i="26" s="1"/>
  <c r="CX7" i="26" s="1"/>
  <c r="CR8" i="26" s="1"/>
  <c r="CS8" i="26" s="1"/>
  <c r="CT8" i="26" s="1"/>
  <c r="CU8" i="26" s="1"/>
  <c r="CV8" i="26" s="1"/>
  <c r="CW8" i="26" s="1"/>
  <c r="CX8" i="26" s="1"/>
  <c r="CR9" i="26" s="1"/>
  <c r="CS9" i="26" s="1"/>
  <c r="CT9" i="26" s="1"/>
  <c r="CU9" i="26" s="1"/>
  <c r="CV9" i="26" s="1"/>
  <c r="CL5" i="26"/>
  <c r="CM5" i="26" s="1"/>
  <c r="CN5" i="26" s="1"/>
  <c r="CO5" i="26" s="1"/>
  <c r="CP5" i="26" s="1"/>
  <c r="CQ5" i="26" s="1"/>
  <c r="CK6" i="26" s="1"/>
  <c r="CL6" i="26" s="1"/>
  <c r="CM6" i="26" s="1"/>
  <c r="CN6" i="26" s="1"/>
  <c r="CO6" i="26" s="1"/>
  <c r="CP6" i="26" s="1"/>
  <c r="CQ6" i="26" s="1"/>
  <c r="CK7" i="26" s="1"/>
  <c r="CL7" i="26" s="1"/>
  <c r="CM7" i="26" s="1"/>
  <c r="CN7" i="26" s="1"/>
  <c r="CO7" i="26" s="1"/>
  <c r="CP7" i="26" s="1"/>
  <c r="CQ7" i="26" s="1"/>
  <c r="CK8" i="26" s="1"/>
  <c r="CL8" i="26" s="1"/>
  <c r="CM8" i="26" s="1"/>
  <c r="CN8" i="26" s="1"/>
  <c r="CO8" i="26" s="1"/>
  <c r="CP8" i="26" s="1"/>
  <c r="CQ8" i="26" s="1"/>
  <c r="CK9" i="26" s="1"/>
  <c r="CL9" i="26" s="1"/>
  <c r="CD5" i="26"/>
  <c r="CE5" i="26" s="1"/>
  <c r="CF5" i="26" s="1"/>
  <c r="CG5" i="26" s="1"/>
  <c r="CH5" i="26" s="1"/>
  <c r="CI5" i="26" s="1"/>
  <c r="CC6" i="26" s="1"/>
  <c r="CD6" i="26" s="1"/>
  <c r="CE6" i="26" s="1"/>
  <c r="CF6" i="26" s="1"/>
  <c r="CG6" i="26" s="1"/>
  <c r="CH6" i="26" s="1"/>
  <c r="CI6" i="26" s="1"/>
  <c r="CC7" i="26" s="1"/>
  <c r="CD7" i="26" s="1"/>
  <c r="CE7" i="26" s="1"/>
  <c r="CF7" i="26" s="1"/>
  <c r="CG7" i="26" s="1"/>
  <c r="CH7" i="26" s="1"/>
  <c r="CI7" i="26" s="1"/>
  <c r="CC8" i="26" s="1"/>
  <c r="CD8" i="26" s="1"/>
  <c r="CE8" i="26" s="1"/>
  <c r="CF8" i="26" s="1"/>
  <c r="CG8" i="26" s="1"/>
  <c r="CH8" i="26" s="1"/>
  <c r="CI8" i="26" s="1"/>
  <c r="CC9" i="26" s="1"/>
  <c r="CD9" i="26" s="1"/>
  <c r="CE9" i="26" s="1"/>
  <c r="CA5" i="26"/>
  <c r="CB5" i="26" s="1"/>
  <c r="BV6" i="26" s="1"/>
  <c r="BW6" i="26" s="1"/>
  <c r="BX6" i="26" s="1"/>
  <c r="BY6" i="26" s="1"/>
  <c r="BZ6" i="26" s="1"/>
  <c r="CA6" i="26" s="1"/>
  <c r="CB6" i="26" s="1"/>
  <c r="BV7" i="26" s="1"/>
  <c r="BW7" i="26" s="1"/>
  <c r="BX7" i="26" s="1"/>
  <c r="BY7" i="26" s="1"/>
  <c r="BZ7" i="26" s="1"/>
  <c r="CA7" i="26" s="1"/>
  <c r="CB7" i="26" s="1"/>
  <c r="BV8" i="26" s="1"/>
  <c r="BW8" i="26" s="1"/>
  <c r="BX8" i="26" s="1"/>
  <c r="BY8" i="26" s="1"/>
  <c r="BZ8" i="26" s="1"/>
  <c r="CA8" i="26" s="1"/>
  <c r="CB8" i="26" s="1"/>
  <c r="BV9" i="26" s="1"/>
  <c r="BW9" i="26" s="1"/>
  <c r="BX9" i="26" s="1"/>
  <c r="BY9" i="26" s="1"/>
  <c r="BZ9" i="26" s="1"/>
  <c r="CA9" i="26" s="1"/>
  <c r="CB9" i="26" s="1"/>
  <c r="BQ5" i="26"/>
  <c r="BR5" i="26" s="1"/>
  <c r="BS5" i="26" s="1"/>
  <c r="BT5" i="26" s="1"/>
  <c r="BU5" i="26" s="1"/>
  <c r="BO6" i="26" s="1"/>
  <c r="BP6" i="26" s="1"/>
  <c r="BQ6" i="26" s="1"/>
  <c r="BR6" i="26" s="1"/>
  <c r="BS6" i="26" s="1"/>
  <c r="BT6" i="26" s="1"/>
  <c r="BU6" i="26" s="1"/>
  <c r="BO7" i="26" s="1"/>
  <c r="BP7" i="26" s="1"/>
  <c r="BQ7" i="26" s="1"/>
  <c r="BR7" i="26" s="1"/>
  <c r="BS7" i="26" s="1"/>
  <c r="BT7" i="26" s="1"/>
  <c r="BU7" i="26" s="1"/>
  <c r="BO8" i="26" s="1"/>
  <c r="BP8" i="26" s="1"/>
  <c r="BQ8" i="26" s="1"/>
  <c r="BR8" i="26" s="1"/>
  <c r="BS8" i="26" s="1"/>
  <c r="BT8" i="26" s="1"/>
  <c r="BU8" i="26" s="1"/>
  <c r="BO9" i="26" s="1"/>
  <c r="BP9" i="26" s="1"/>
  <c r="BQ9" i="26" s="1"/>
  <c r="BR9" i="26" s="1"/>
  <c r="BS9" i="26" s="1"/>
  <c r="BI5" i="26"/>
  <c r="BJ5" i="26" s="1"/>
  <c r="BK5" i="26" s="1"/>
  <c r="BL5" i="26" s="1"/>
  <c r="BM5" i="26" s="1"/>
  <c r="BN5" i="26" s="1"/>
  <c r="BH6" i="26" s="1"/>
  <c r="BI6" i="26" s="1"/>
  <c r="BJ6" i="26" s="1"/>
  <c r="BK6" i="26" s="1"/>
  <c r="BL6" i="26" s="1"/>
  <c r="BM6" i="26" s="1"/>
  <c r="BN6" i="26" s="1"/>
  <c r="BH7" i="26" s="1"/>
  <c r="BI7" i="26" s="1"/>
  <c r="BJ7" i="26" s="1"/>
  <c r="BK7" i="26" s="1"/>
  <c r="BL7" i="26" s="1"/>
  <c r="BM7" i="26" s="1"/>
  <c r="BN7" i="26" s="1"/>
  <c r="BH8" i="26" s="1"/>
  <c r="BI8" i="26" s="1"/>
  <c r="BJ8" i="26" s="1"/>
  <c r="BK8" i="26" s="1"/>
  <c r="BL8" i="26" s="1"/>
  <c r="BM8" i="26" s="1"/>
  <c r="BN8" i="26" s="1"/>
  <c r="BH9" i="26" s="1"/>
  <c r="BI9" i="26" s="1"/>
  <c r="BA5" i="26"/>
  <c r="BB5" i="26" s="1"/>
  <c r="BC5" i="26" s="1"/>
  <c r="BD5" i="26" s="1"/>
  <c r="BE5" i="26" s="1"/>
  <c r="BF5" i="26" s="1"/>
  <c r="AZ6" i="26" s="1"/>
  <c r="BA6" i="26" s="1"/>
  <c r="BB6" i="26" s="1"/>
  <c r="BC6" i="26" s="1"/>
  <c r="BD6" i="26" s="1"/>
  <c r="BE6" i="26" s="1"/>
  <c r="BF6" i="26" s="1"/>
  <c r="AZ7" i="26" s="1"/>
  <c r="BA7" i="26" s="1"/>
  <c r="BB7" i="26" s="1"/>
  <c r="BC7" i="26" s="1"/>
  <c r="BD7" i="26" s="1"/>
  <c r="BE7" i="26" s="1"/>
  <c r="BF7" i="26" s="1"/>
  <c r="AZ8" i="26" s="1"/>
  <c r="BA8" i="26" s="1"/>
  <c r="BB8" i="26" s="1"/>
  <c r="BC8" i="26" s="1"/>
  <c r="BD8" i="26" s="1"/>
  <c r="BE8" i="26" s="1"/>
  <c r="BF8" i="26" s="1"/>
  <c r="AZ9" i="26" s="1"/>
  <c r="BA9" i="26" s="1"/>
  <c r="BB9" i="26" s="1"/>
  <c r="AX5" i="26"/>
  <c r="AY5" i="26" s="1"/>
  <c r="AS6" i="26" s="1"/>
  <c r="AT6" i="26" s="1"/>
  <c r="AU6" i="26" s="1"/>
  <c r="AV6" i="26" s="1"/>
  <c r="AW6" i="26" s="1"/>
  <c r="AX6" i="26" s="1"/>
  <c r="AY6" i="26" s="1"/>
  <c r="AS7" i="26" s="1"/>
  <c r="AT7" i="26" s="1"/>
  <c r="AU7" i="26" s="1"/>
  <c r="AV7" i="26" s="1"/>
  <c r="AW7" i="26" s="1"/>
  <c r="AX7" i="26" s="1"/>
  <c r="AY7" i="26" s="1"/>
  <c r="AS8" i="26" s="1"/>
  <c r="AT8" i="26" s="1"/>
  <c r="AU8" i="26" s="1"/>
  <c r="AV8" i="26" s="1"/>
  <c r="AW8" i="26" s="1"/>
  <c r="AX8" i="26" s="1"/>
  <c r="AY8" i="26" s="1"/>
  <c r="AS9" i="26" s="1"/>
  <c r="AT9" i="26" s="1"/>
  <c r="AU9" i="26" s="1"/>
  <c r="AV9" i="26" s="1"/>
  <c r="AW9" i="26" s="1"/>
  <c r="AX9" i="26" s="1"/>
  <c r="AY9" i="26" s="1"/>
  <c r="AN5" i="26"/>
  <c r="AO5" i="26" s="1"/>
  <c r="AP5" i="26" s="1"/>
  <c r="AQ5" i="26" s="1"/>
  <c r="AR5" i="26" s="1"/>
  <c r="AL6" i="26" s="1"/>
  <c r="AM6" i="26" s="1"/>
  <c r="AN6" i="26" s="1"/>
  <c r="AO6" i="26" s="1"/>
  <c r="AP6" i="26" s="1"/>
  <c r="AQ6" i="26" s="1"/>
  <c r="AR6" i="26" s="1"/>
  <c r="AL7" i="26" s="1"/>
  <c r="AM7" i="26" s="1"/>
  <c r="AN7" i="26" s="1"/>
  <c r="AO7" i="26" s="1"/>
  <c r="AP7" i="26" s="1"/>
  <c r="AQ7" i="26" s="1"/>
  <c r="AR7" i="26" s="1"/>
  <c r="AL8" i="26" s="1"/>
  <c r="AM8" i="26" s="1"/>
  <c r="AN8" i="26" s="1"/>
  <c r="AO8" i="26" s="1"/>
  <c r="AP8" i="26" s="1"/>
  <c r="AQ8" i="26" s="1"/>
  <c r="AR8" i="26" s="1"/>
  <c r="AL9" i="26" s="1"/>
  <c r="AM9" i="26" s="1"/>
  <c r="AN9" i="26" s="1"/>
  <c r="AO9" i="26" s="1"/>
  <c r="AP9" i="26" s="1"/>
  <c r="AF5" i="26"/>
  <c r="AG5" i="26" s="1"/>
  <c r="AH5" i="26" s="1"/>
  <c r="AI5" i="26" s="1"/>
  <c r="AJ5" i="26" s="1"/>
  <c r="AK5" i="26" s="1"/>
  <c r="AE6" i="26" s="1"/>
  <c r="AF6" i="26" s="1"/>
  <c r="AG6" i="26" s="1"/>
  <c r="AH6" i="26" s="1"/>
  <c r="AI6" i="26" s="1"/>
  <c r="AJ6" i="26" s="1"/>
  <c r="AK6" i="26" s="1"/>
  <c r="AE7" i="26" s="1"/>
  <c r="AF7" i="26" s="1"/>
  <c r="AG7" i="26" s="1"/>
  <c r="AH7" i="26" s="1"/>
  <c r="AI7" i="26" s="1"/>
  <c r="AJ7" i="26" s="1"/>
  <c r="AK7" i="26" s="1"/>
  <c r="AE8" i="26" s="1"/>
  <c r="AF8" i="26" s="1"/>
  <c r="AG8" i="26" s="1"/>
  <c r="AH8" i="26" s="1"/>
  <c r="AI8" i="26" s="1"/>
  <c r="AJ8" i="26" s="1"/>
  <c r="AK8" i="26" s="1"/>
  <c r="AE9" i="26" s="1"/>
  <c r="AF9" i="26" s="1"/>
  <c r="X5" i="26"/>
  <c r="Y5" i="26" s="1"/>
  <c r="Z5" i="26" s="1"/>
  <c r="AA5" i="26" s="1"/>
  <c r="AB5" i="26" s="1"/>
  <c r="AC5" i="26" s="1"/>
  <c r="W6" i="26" s="1"/>
  <c r="X6" i="26" s="1"/>
  <c r="Y6" i="26" s="1"/>
  <c r="Z6" i="26" s="1"/>
  <c r="AA6" i="26" s="1"/>
  <c r="AB6" i="26" s="1"/>
  <c r="AC6" i="26" s="1"/>
  <c r="W7" i="26" s="1"/>
  <c r="X7" i="26" s="1"/>
  <c r="Y7" i="26" s="1"/>
  <c r="Z7" i="26" s="1"/>
  <c r="AA7" i="26" s="1"/>
  <c r="AB7" i="26" s="1"/>
  <c r="AC7" i="26" s="1"/>
  <c r="W8" i="26" s="1"/>
  <c r="X8" i="26" s="1"/>
  <c r="Y8" i="26" s="1"/>
  <c r="Z8" i="26" s="1"/>
  <c r="AA8" i="26" s="1"/>
  <c r="AB8" i="26" s="1"/>
  <c r="AC8" i="26" s="1"/>
  <c r="W9" i="26" s="1"/>
  <c r="X9" i="26" s="1"/>
  <c r="Y9" i="26" s="1"/>
  <c r="U5" i="26"/>
  <c r="V5" i="26" s="1"/>
  <c r="P6" i="26" s="1"/>
  <c r="Q6" i="26" s="1"/>
  <c r="R6" i="26" s="1"/>
  <c r="S6" i="26" s="1"/>
  <c r="T6" i="26" s="1"/>
  <c r="U6" i="26" s="1"/>
  <c r="V6" i="26" s="1"/>
  <c r="P7" i="26" s="1"/>
  <c r="Q7" i="26" s="1"/>
  <c r="R7" i="26" s="1"/>
  <c r="S7" i="26" s="1"/>
  <c r="T7" i="26" s="1"/>
  <c r="U7" i="26" s="1"/>
  <c r="V7" i="26" s="1"/>
  <c r="P8" i="26" s="1"/>
  <c r="Q8" i="26" s="1"/>
  <c r="R8" i="26" s="1"/>
  <c r="S8" i="26" s="1"/>
  <c r="T8" i="26" s="1"/>
  <c r="U8" i="26" s="1"/>
  <c r="V8" i="26" s="1"/>
  <c r="P9" i="26" s="1"/>
  <c r="Q9" i="26" s="1"/>
  <c r="R9" i="26" s="1"/>
  <c r="S9" i="26" s="1"/>
  <c r="T9" i="26" s="1"/>
  <c r="U9" i="26" s="1"/>
  <c r="V9" i="26" s="1"/>
  <c r="K5" i="26"/>
  <c r="L5" i="26" s="1"/>
  <c r="M5" i="26" s="1"/>
  <c r="N5" i="26" s="1"/>
  <c r="O5" i="26" s="1"/>
  <c r="I6" i="26" s="1"/>
  <c r="J6" i="26" s="1"/>
  <c r="K6" i="26" s="1"/>
  <c r="L6" i="26" s="1"/>
  <c r="M6" i="26" s="1"/>
  <c r="N6" i="26" s="1"/>
  <c r="O6" i="26" s="1"/>
  <c r="I7" i="26" s="1"/>
  <c r="J7" i="26" s="1"/>
  <c r="K7" i="26" s="1"/>
  <c r="L7" i="26" s="1"/>
  <c r="M7" i="26" s="1"/>
  <c r="N7" i="26" s="1"/>
  <c r="O7" i="26" s="1"/>
  <c r="I8" i="26" s="1"/>
  <c r="J8" i="26" s="1"/>
  <c r="K8" i="26" s="1"/>
  <c r="L8" i="26" s="1"/>
  <c r="M8" i="26" s="1"/>
  <c r="N8" i="26" s="1"/>
  <c r="O8" i="26" s="1"/>
  <c r="I9" i="26" s="1"/>
  <c r="J9" i="26" s="1"/>
  <c r="K9" i="26" s="1"/>
  <c r="L9" i="26" s="1"/>
  <c r="M9" i="26" s="1"/>
  <c r="C5" i="26"/>
  <c r="D5" i="26" s="1"/>
  <c r="E5" i="26" s="1"/>
  <c r="F5" i="26" s="1"/>
  <c r="G5" i="26" s="1"/>
  <c r="H5" i="26" s="1"/>
  <c r="B6" i="26" s="1"/>
  <c r="C6" i="26" s="1"/>
  <c r="D6" i="26" s="1"/>
  <c r="E6" i="26" s="1"/>
  <c r="F6" i="26" s="1"/>
  <c r="G6" i="26" s="1"/>
  <c r="H6" i="26" s="1"/>
  <c r="B7" i="26" s="1"/>
  <c r="C7" i="26" s="1"/>
  <c r="D7" i="26" s="1"/>
  <c r="E7" i="26" s="1"/>
  <c r="F7" i="26" s="1"/>
  <c r="G7" i="26" s="1"/>
  <c r="H7" i="26" s="1"/>
  <c r="B8" i="26" s="1"/>
  <c r="C8" i="26" s="1"/>
  <c r="D8" i="26" s="1"/>
  <c r="E8" i="26" s="1"/>
  <c r="F8" i="26" s="1"/>
  <c r="G8" i="26" s="1"/>
  <c r="H8" i="26" s="1"/>
  <c r="B9" i="26" s="1"/>
  <c r="C9" i="26" s="1"/>
  <c r="DU3" i="26"/>
  <c r="EB3" i="26" s="1"/>
  <c r="EI3" i="26" s="1"/>
  <c r="DN11" i="26" s="1"/>
  <c r="DU11" i="26" s="1"/>
  <c r="EB11" i="26" s="1"/>
  <c r="EI11" i="26" s="1"/>
  <c r="DN19" i="26" s="1"/>
  <c r="DU19" i="26" s="1"/>
  <c r="EB19" i="26" s="1"/>
  <c r="EI19" i="26" s="1"/>
  <c r="CR3" i="26"/>
  <c r="CY3" i="26" s="1"/>
  <c r="DF3" i="26" s="1"/>
  <c r="CK11" i="26" s="1"/>
  <c r="CR11" i="26" s="1"/>
  <c r="CY11" i="26" s="1"/>
  <c r="DF11" i="26" s="1"/>
  <c r="CK19" i="26" s="1"/>
  <c r="CR19" i="26" s="1"/>
  <c r="CY19" i="26" s="1"/>
  <c r="DF19" i="26" s="1"/>
  <c r="BO3" i="26"/>
  <c r="BV3" i="26" s="1"/>
  <c r="CC3" i="26" s="1"/>
  <c r="BH11" i="26" s="1"/>
  <c r="BO11" i="26" s="1"/>
  <c r="BV11" i="26" s="1"/>
  <c r="CC11" i="26" s="1"/>
  <c r="BH19" i="26" s="1"/>
  <c r="BO19" i="26" s="1"/>
  <c r="BV19" i="26" s="1"/>
  <c r="CC19" i="26" s="1"/>
  <c r="AL3" i="26"/>
  <c r="AS3" i="26" s="1"/>
  <c r="AZ3" i="26" s="1"/>
  <c r="AE11" i="26" s="1"/>
  <c r="AL11" i="26" s="1"/>
  <c r="AS11" i="26" s="1"/>
  <c r="AZ11" i="26" s="1"/>
  <c r="AE19" i="26" s="1"/>
  <c r="AL19" i="26" s="1"/>
  <c r="AS19" i="26" s="1"/>
  <c r="AZ19" i="26" s="1"/>
  <c r="I3" i="26"/>
  <c r="P3" i="26" s="1"/>
  <c r="W3" i="26" s="1"/>
  <c r="B11" i="26" s="1"/>
  <c r="I11" i="26" s="1"/>
  <c r="P11" i="26" s="1"/>
  <c r="W11" i="26" s="1"/>
  <c r="B19" i="26" s="1"/>
  <c r="I19" i="26" s="1"/>
  <c r="P19" i="26" s="1"/>
  <c r="W19" i="26" s="1"/>
  <c r="Y13" i="27"/>
  <c r="Z13" i="27" s="1"/>
  <c r="AA13" i="27" s="1"/>
  <c r="AB13" i="27" s="1"/>
  <c r="AC13" i="27" s="1"/>
  <c r="W14" i="27" s="1"/>
  <c r="X14" i="27" s="1"/>
  <c r="Y14" i="27" s="1"/>
  <c r="Z14" i="27" s="1"/>
  <c r="AA14" i="27" s="1"/>
  <c r="AB14" i="27" s="1"/>
  <c r="AC14" i="27" s="1"/>
  <c r="W15" i="27" s="1"/>
  <c r="X15" i="27" s="1"/>
  <c r="Y15" i="27" s="1"/>
  <c r="Z15" i="27" s="1"/>
  <c r="AA15" i="27" s="1"/>
  <c r="AB15" i="27" s="1"/>
  <c r="AC15" i="27" s="1"/>
  <c r="W16" i="27" s="1"/>
  <c r="X16" i="27" s="1"/>
  <c r="Y16" i="27" s="1"/>
  <c r="Z16" i="27" s="1"/>
  <c r="AA16" i="27" s="1"/>
  <c r="AB16" i="27" s="1"/>
  <c r="AC16" i="27" s="1"/>
  <c r="W17" i="27" s="1"/>
  <c r="X17" i="27" s="1"/>
  <c r="Y17" i="27" s="1"/>
  <c r="Z17" i="27" s="1"/>
  <c r="V13" i="27"/>
  <c r="P14" i="27" s="1"/>
  <c r="Q14" i="27" s="1"/>
  <c r="R14" i="27" s="1"/>
  <c r="S14" i="27" s="1"/>
  <c r="T14" i="27" s="1"/>
  <c r="U14" i="27" s="1"/>
  <c r="V14" i="27" s="1"/>
  <c r="P15" i="27" s="1"/>
  <c r="Q15" i="27" s="1"/>
  <c r="R15" i="27" s="1"/>
  <c r="S15" i="27" s="1"/>
  <c r="T15" i="27" s="1"/>
  <c r="U15" i="27" s="1"/>
  <c r="V15" i="27" s="1"/>
  <c r="P16" i="27" s="1"/>
  <c r="Q16" i="27" s="1"/>
  <c r="R16" i="27" s="1"/>
  <c r="S16" i="27" s="1"/>
  <c r="T16" i="27" s="1"/>
  <c r="U16" i="27" s="1"/>
  <c r="V16" i="27" s="1"/>
  <c r="P17" i="27" s="1"/>
  <c r="Q17" i="27" s="1"/>
  <c r="R17" i="27" s="1"/>
  <c r="S17" i="27" s="1"/>
  <c r="T17" i="27" s="1"/>
  <c r="U17" i="27" s="1"/>
  <c r="V17" i="27" s="1"/>
  <c r="P18" i="27" s="1"/>
  <c r="Q18" i="27" s="1"/>
  <c r="J21" i="27"/>
  <c r="K21" i="27" s="1"/>
  <c r="L21" i="27" s="1"/>
  <c r="M21" i="27" s="1"/>
  <c r="N21" i="27" s="1"/>
  <c r="O21" i="27" s="1"/>
  <c r="I22" i="27" s="1"/>
  <c r="J22" i="27" s="1"/>
  <c r="K22" i="27" s="1"/>
  <c r="L22" i="27" s="1"/>
  <c r="M22" i="27" s="1"/>
  <c r="N22" i="27" s="1"/>
  <c r="O22" i="27" s="1"/>
  <c r="I23" i="27" s="1"/>
  <c r="J23" i="27" s="1"/>
  <c r="K23" i="27" s="1"/>
  <c r="L23" i="27" s="1"/>
  <c r="M23" i="27" s="1"/>
  <c r="N23" i="27" s="1"/>
  <c r="O23" i="27" s="1"/>
  <c r="I24" i="27" s="1"/>
  <c r="J24" i="27" s="1"/>
  <c r="K24" i="27" s="1"/>
  <c r="L24" i="27" s="1"/>
  <c r="M24" i="27" s="1"/>
  <c r="N24" i="27" s="1"/>
  <c r="O24" i="27" s="1"/>
  <c r="I25" i="27" s="1"/>
  <c r="J25" i="27" s="1"/>
  <c r="X5" i="27"/>
  <c r="Y5" i="27" s="1"/>
  <c r="Z5" i="27" s="1"/>
  <c r="AA5" i="27" s="1"/>
  <c r="AB5" i="27" s="1"/>
  <c r="AC5" i="27" s="1"/>
  <c r="W6" i="27" s="1"/>
  <c r="X6" i="27" s="1"/>
  <c r="Y6" i="27" s="1"/>
  <c r="Z6" i="27" s="1"/>
  <c r="AA6" i="27" s="1"/>
  <c r="AB6" i="27" s="1"/>
  <c r="AC6" i="27" s="1"/>
  <c r="W7" i="27" s="1"/>
  <c r="X7" i="27" s="1"/>
  <c r="Y7" i="27" s="1"/>
  <c r="Z7" i="27" s="1"/>
  <c r="AA7" i="27" s="1"/>
  <c r="AB7" i="27" s="1"/>
  <c r="AC7" i="27" s="1"/>
  <c r="W8" i="27" s="1"/>
  <c r="X8" i="27" s="1"/>
  <c r="Y8" i="27" s="1"/>
  <c r="Z8" i="27" s="1"/>
  <c r="AA8" i="27" s="1"/>
  <c r="AB8" i="27" s="1"/>
  <c r="AC8" i="27" s="1"/>
  <c r="W9" i="27" s="1"/>
  <c r="X9" i="27" s="1"/>
  <c r="Y9" i="27" s="1"/>
  <c r="C5" i="27"/>
  <c r="D5" i="27" s="1"/>
  <c r="E5" i="27" s="1"/>
  <c r="F5" i="27" s="1"/>
  <c r="G5" i="27" s="1"/>
  <c r="H5" i="27" s="1"/>
  <c r="B6" i="27" s="1"/>
  <c r="C6" i="27" s="1"/>
  <c r="D6" i="27" s="1"/>
  <c r="E6" i="27" s="1"/>
  <c r="F6" i="27" s="1"/>
  <c r="G6" i="27" s="1"/>
  <c r="H6" i="27" s="1"/>
  <c r="B7" i="27" s="1"/>
  <c r="C7" i="27" s="1"/>
  <c r="D7" i="27" s="1"/>
  <c r="E7" i="27" s="1"/>
  <c r="F7" i="27" s="1"/>
  <c r="G7" i="27" s="1"/>
  <c r="H7" i="27" s="1"/>
  <c r="B8" i="27" s="1"/>
  <c r="C8" i="27" s="1"/>
  <c r="D8" i="27" s="1"/>
  <c r="E8" i="27" s="1"/>
  <c r="F8" i="27" s="1"/>
  <c r="G8" i="27" s="1"/>
  <c r="H8" i="27" s="1"/>
  <c r="B9" i="27" s="1"/>
  <c r="C9" i="27" s="1"/>
  <c r="AB21" i="27"/>
  <c r="AC21" i="27" s="1"/>
  <c r="W22" i="27" s="1"/>
  <c r="X22" i="27" s="1"/>
  <c r="Y22" i="27" s="1"/>
  <c r="Z22" i="27" s="1"/>
  <c r="AA22" i="27" s="1"/>
  <c r="AB22" i="27" s="1"/>
  <c r="AC22" i="27" s="1"/>
  <c r="W23" i="27" s="1"/>
  <c r="X23" i="27" s="1"/>
  <c r="Y23" i="27" s="1"/>
  <c r="Z23" i="27" s="1"/>
  <c r="AA23" i="27" s="1"/>
  <c r="AB23" i="27" s="1"/>
  <c r="AC23" i="27" s="1"/>
  <c r="W24" i="27" s="1"/>
  <c r="X24" i="27" s="1"/>
  <c r="Y24" i="27" s="1"/>
  <c r="Z24" i="27" s="1"/>
  <c r="AA24" i="27" s="1"/>
  <c r="AB24" i="27" s="1"/>
  <c r="AC24" i="27" s="1"/>
  <c r="W25" i="27" s="1"/>
  <c r="X25" i="27" s="1"/>
  <c r="Y25" i="27" s="1"/>
  <c r="Z25" i="27" s="1"/>
  <c r="AA25" i="27" s="1"/>
  <c r="AB25" i="27" s="1"/>
  <c r="AC25" i="27" s="1"/>
  <c r="W26" i="27" s="1"/>
  <c r="R21" i="27"/>
  <c r="S21" i="27" s="1"/>
  <c r="T21" i="27" s="1"/>
  <c r="U21" i="27" s="1"/>
  <c r="V21" i="27" s="1"/>
  <c r="P22" i="27" s="1"/>
  <c r="Q22" i="27" s="1"/>
  <c r="R22" i="27" s="1"/>
  <c r="S22" i="27" s="1"/>
  <c r="T22" i="27" s="1"/>
  <c r="U22" i="27" s="1"/>
  <c r="V22" i="27" s="1"/>
  <c r="P23" i="27" s="1"/>
  <c r="Q23" i="27" s="1"/>
  <c r="R23" i="27" s="1"/>
  <c r="S23" i="27" s="1"/>
  <c r="T23" i="27" s="1"/>
  <c r="U23" i="27" s="1"/>
  <c r="V23" i="27" s="1"/>
  <c r="P24" i="27" s="1"/>
  <c r="Q24" i="27" s="1"/>
  <c r="R24" i="27" s="1"/>
  <c r="S24" i="27" s="1"/>
  <c r="T24" i="27" s="1"/>
  <c r="U24" i="27" s="1"/>
  <c r="V24" i="27" s="1"/>
  <c r="P25" i="27" s="1"/>
  <c r="Q25" i="27" s="1"/>
  <c r="R25" i="27" s="1"/>
  <c r="S25" i="27" s="1"/>
  <c r="T25" i="27" s="1"/>
  <c r="F21" i="27"/>
  <c r="G21" i="27" s="1"/>
  <c r="H21" i="27" s="1"/>
  <c r="B22" i="27" s="1"/>
  <c r="C22" i="27" s="1"/>
  <c r="D22" i="27" s="1"/>
  <c r="E22" i="27" s="1"/>
  <c r="F22" i="27" s="1"/>
  <c r="G22" i="27" s="1"/>
  <c r="H22" i="27" s="1"/>
  <c r="B23" i="27" s="1"/>
  <c r="C23" i="27" s="1"/>
  <c r="D23" i="27" s="1"/>
  <c r="E23" i="27" s="1"/>
  <c r="F23" i="27" s="1"/>
  <c r="G23" i="27" s="1"/>
  <c r="H23" i="27" s="1"/>
  <c r="B24" i="27" s="1"/>
  <c r="C24" i="27" s="1"/>
  <c r="D24" i="27" s="1"/>
  <c r="E24" i="27" s="1"/>
  <c r="F24" i="27" s="1"/>
  <c r="G24" i="27" s="1"/>
  <c r="H24" i="27" s="1"/>
  <c r="B25" i="27" s="1"/>
  <c r="C25" i="27" s="1"/>
  <c r="D25" i="27" s="1"/>
  <c r="E25" i="27" s="1"/>
  <c r="F25" i="27" s="1"/>
  <c r="G25" i="27" s="1"/>
  <c r="H25" i="27" s="1"/>
  <c r="O13" i="27"/>
  <c r="I14" i="27" s="1"/>
  <c r="J14" i="27" s="1"/>
  <c r="K14" i="27" s="1"/>
  <c r="L14" i="27" s="1"/>
  <c r="M14" i="27" s="1"/>
  <c r="N14" i="27" s="1"/>
  <c r="O14" i="27" s="1"/>
  <c r="I15" i="27" s="1"/>
  <c r="J15" i="27" s="1"/>
  <c r="K15" i="27" s="1"/>
  <c r="L15" i="27" s="1"/>
  <c r="M15" i="27" s="1"/>
  <c r="N15" i="27" s="1"/>
  <c r="O15" i="27" s="1"/>
  <c r="I16" i="27" s="1"/>
  <c r="J16" i="27" s="1"/>
  <c r="K16" i="27" s="1"/>
  <c r="L16" i="27" s="1"/>
  <c r="M16" i="27" s="1"/>
  <c r="N16" i="27" s="1"/>
  <c r="O16" i="27" s="1"/>
  <c r="I17" i="27" s="1"/>
  <c r="J17" i="27" s="1"/>
  <c r="K17" i="27" s="1"/>
  <c r="L17" i="27" s="1"/>
  <c r="M17" i="27" s="1"/>
  <c r="N17" i="27" s="1"/>
  <c r="E13" i="27"/>
  <c r="F13" i="27" s="1"/>
  <c r="G13" i="27" s="1"/>
  <c r="H13" i="27" s="1"/>
  <c r="B14" i="27" s="1"/>
  <c r="C14" i="27" s="1"/>
  <c r="D14" i="27" s="1"/>
  <c r="E14" i="27" s="1"/>
  <c r="F14" i="27" s="1"/>
  <c r="G14" i="27" s="1"/>
  <c r="H14" i="27" s="1"/>
  <c r="B15" i="27" s="1"/>
  <c r="C15" i="27" s="1"/>
  <c r="D15" i="27" s="1"/>
  <c r="E15" i="27" s="1"/>
  <c r="F15" i="27" s="1"/>
  <c r="G15" i="27" s="1"/>
  <c r="H15" i="27" s="1"/>
  <c r="B16" i="27" s="1"/>
  <c r="C16" i="27" s="1"/>
  <c r="D16" i="27" s="1"/>
  <c r="E16" i="27" s="1"/>
  <c r="F16" i="27" s="1"/>
  <c r="G16" i="27" s="1"/>
  <c r="H16" i="27" s="1"/>
  <c r="B17" i="27" s="1"/>
  <c r="C17" i="27" s="1"/>
  <c r="D17" i="27" s="1"/>
  <c r="E17" i="27" s="1"/>
  <c r="F17" i="27" s="1"/>
  <c r="G17" i="27" s="1"/>
  <c r="U5" i="27"/>
  <c r="V5" i="27" s="1"/>
  <c r="P6" i="27" s="1"/>
  <c r="Q6" i="27" s="1"/>
  <c r="R6" i="27" s="1"/>
  <c r="S6" i="27" s="1"/>
  <c r="T6" i="27" s="1"/>
  <c r="U6" i="27" s="1"/>
  <c r="V6" i="27" s="1"/>
  <c r="P7" i="27" s="1"/>
  <c r="Q7" i="27" s="1"/>
  <c r="R7" i="27" s="1"/>
  <c r="S7" i="27" s="1"/>
  <c r="T7" i="27" s="1"/>
  <c r="U7" i="27" s="1"/>
  <c r="V7" i="27" s="1"/>
  <c r="P8" i="27" s="1"/>
  <c r="Q8" i="27" s="1"/>
  <c r="R8" i="27" s="1"/>
  <c r="S8" i="27" s="1"/>
  <c r="T8" i="27" s="1"/>
  <c r="U8" i="27" s="1"/>
  <c r="V8" i="27" s="1"/>
  <c r="P9" i="27" s="1"/>
  <c r="Q9" i="27" s="1"/>
  <c r="R9" i="27" s="1"/>
  <c r="S9" i="27" s="1"/>
  <c r="T9" i="27" s="1"/>
  <c r="U9" i="27" s="1"/>
  <c r="V9" i="27" s="1"/>
  <c r="K5" i="27"/>
  <c r="L5" i="27" s="1"/>
  <c r="M5" i="27" s="1"/>
  <c r="N5" i="27" s="1"/>
  <c r="I3" i="27"/>
  <c r="P3" i="27" s="1"/>
  <c r="W3" i="27" s="1"/>
  <c r="B11" i="27" s="1"/>
  <c r="I11" i="27" s="1"/>
  <c r="P11" i="27" s="1"/>
  <c r="W11" i="27" s="1"/>
  <c r="B19" i="27" s="1"/>
  <c r="I19" i="27" s="1"/>
  <c r="P19" i="27" s="1"/>
  <c r="W19" i="27" s="1"/>
  <c r="AB10" i="15"/>
  <c r="AB11" i="15"/>
  <c r="AB12" i="15"/>
  <c r="AB13" i="15"/>
  <c r="AB14" i="15"/>
  <c r="AB15" i="15"/>
  <c r="AB16" i="15"/>
  <c r="AB17" i="15"/>
  <c r="AB18" i="15"/>
  <c r="AB19" i="15"/>
  <c r="AB20" i="15"/>
  <c r="AB21" i="15"/>
  <c r="AB22" i="15"/>
  <c r="AB23" i="15"/>
  <c r="AB24" i="15"/>
  <c r="AB25" i="15"/>
  <c r="AB26" i="15"/>
  <c r="AB27" i="15"/>
  <c r="AB28" i="15"/>
  <c r="AB29" i="15"/>
  <c r="AB30" i="15"/>
  <c r="AB31" i="15"/>
  <c r="AB32" i="15"/>
  <c r="AB33" i="15"/>
  <c r="AB34" i="15"/>
  <c r="AB35" i="15"/>
  <c r="AB36" i="15"/>
  <c r="AB37" i="15"/>
  <c r="AB38" i="15"/>
  <c r="AB39" i="15"/>
  <c r="AB40" i="15"/>
  <c r="AB41" i="15"/>
  <c r="AB42" i="15"/>
  <c r="AB43" i="15"/>
  <c r="BE5" i="15"/>
  <c r="BE6" i="15"/>
  <c r="BE7" i="15"/>
  <c r="BE8" i="15"/>
  <c r="BE9" i="15"/>
  <c r="BE10" i="15"/>
  <c r="BE11" i="15"/>
  <c r="BE12" i="15"/>
  <c r="BE13" i="15"/>
  <c r="BE14" i="15"/>
  <c r="BE15" i="15"/>
  <c r="BE16" i="15"/>
  <c r="BE17" i="15"/>
  <c r="BE18" i="15"/>
  <c r="BE19" i="15"/>
  <c r="BE20" i="15"/>
  <c r="BE21" i="15"/>
  <c r="BE22" i="15"/>
  <c r="BE23" i="15"/>
  <c r="BE24" i="15"/>
  <c r="BE25" i="15"/>
  <c r="BE26" i="15"/>
  <c r="BE27" i="15"/>
  <c r="BE28" i="15"/>
  <c r="BE29" i="15"/>
  <c r="BE30" i="15"/>
  <c r="BE31" i="15"/>
  <c r="BE32" i="15"/>
  <c r="BE33" i="15"/>
  <c r="BE34" i="15"/>
  <c r="BE35" i="15"/>
  <c r="BE36" i="15"/>
  <c r="BE37" i="15"/>
  <c r="BE38" i="15"/>
  <c r="AV5" i="15"/>
  <c r="AV6" i="15"/>
  <c r="AV7" i="15"/>
  <c r="AV8" i="15"/>
  <c r="AV9" i="15"/>
  <c r="AV10" i="15"/>
  <c r="AV11" i="15"/>
  <c r="AV12" i="15"/>
  <c r="AV13" i="15"/>
  <c r="AV14" i="15"/>
  <c r="AV15" i="15"/>
  <c r="AV16" i="15"/>
  <c r="AV17" i="15"/>
  <c r="AV18" i="15"/>
  <c r="AV19" i="15"/>
  <c r="AV20" i="15"/>
  <c r="AV21" i="15"/>
  <c r="AV22" i="15"/>
  <c r="AV23" i="15"/>
  <c r="AV24" i="15"/>
  <c r="AV25" i="15"/>
  <c r="AV26" i="15"/>
  <c r="AV27" i="15"/>
  <c r="AV28" i="15"/>
  <c r="AV30" i="15"/>
  <c r="AV31" i="15"/>
  <c r="AV32" i="15"/>
  <c r="AV33" i="15"/>
  <c r="AV34" i="15"/>
  <c r="AV35" i="15"/>
  <c r="AV36" i="15"/>
  <c r="AV37" i="15"/>
  <c r="AV38" i="15"/>
  <c r="AV39" i="15"/>
  <c r="AL5" i="15"/>
  <c r="AL6" i="15"/>
  <c r="AL7" i="15"/>
  <c r="AL8" i="15"/>
  <c r="AL9" i="15"/>
  <c r="AL10" i="15"/>
  <c r="AL11" i="15"/>
  <c r="AL12" i="15"/>
  <c r="AL13" i="15"/>
  <c r="AL14" i="15"/>
  <c r="AL15" i="15"/>
  <c r="AL16" i="15"/>
  <c r="AL17" i="15"/>
  <c r="AL18" i="15"/>
  <c r="AL19" i="15"/>
  <c r="AL20" i="15"/>
  <c r="AL21" i="15"/>
  <c r="AL22" i="15"/>
  <c r="AL23" i="15"/>
  <c r="AL24" i="15"/>
  <c r="AL25" i="15"/>
  <c r="AL26" i="15"/>
  <c r="AL27" i="15"/>
  <c r="AL28" i="15"/>
  <c r="AL29" i="15"/>
  <c r="AL30" i="15"/>
  <c r="AL31" i="15"/>
  <c r="AL32" i="15"/>
  <c r="AL33" i="15"/>
  <c r="AL34" i="15"/>
  <c r="AL35" i="15"/>
  <c r="AL36" i="15"/>
  <c r="AL37" i="15"/>
  <c r="AL38" i="15"/>
  <c r="AL39" i="15"/>
  <c r="AL40" i="15"/>
  <c r="AL41" i="15"/>
  <c r="AL42" i="15"/>
  <c r="AL43" i="15"/>
  <c r="S5" i="15"/>
  <c r="S6" i="15"/>
  <c r="S7" i="15"/>
  <c r="S8" i="15"/>
  <c r="S9" i="15"/>
  <c r="S10" i="15"/>
  <c r="S11" i="15"/>
  <c r="S12" i="15"/>
  <c r="S13" i="15"/>
  <c r="S14" i="15"/>
  <c r="S15" i="15"/>
  <c r="S16" i="15"/>
  <c r="S17" i="15"/>
  <c r="S18" i="15"/>
  <c r="S19" i="15"/>
  <c r="S20" i="15"/>
  <c r="S21" i="15"/>
  <c r="S22" i="15"/>
  <c r="S23" i="15"/>
  <c r="S24" i="15"/>
  <c r="S25" i="15"/>
  <c r="S26" i="15"/>
  <c r="S27" i="15"/>
  <c r="S28" i="15"/>
  <c r="S29" i="15"/>
  <c r="S30" i="15"/>
  <c r="S31" i="15"/>
  <c r="S32" i="15"/>
  <c r="S33" i="15"/>
  <c r="S34" i="15"/>
  <c r="S35" i="15"/>
  <c r="S36" i="15"/>
  <c r="S37" i="15"/>
  <c r="S38" i="15"/>
  <c r="S39" i="15"/>
  <c r="S40" i="15"/>
  <c r="S41" i="15"/>
  <c r="S42" i="15"/>
  <c r="S43" i="15"/>
  <c r="K5" i="15"/>
  <c r="K6" i="15"/>
  <c r="K7" i="15"/>
  <c r="K8" i="15"/>
  <c r="K9" i="15"/>
  <c r="K10" i="15"/>
  <c r="K11" i="15"/>
  <c r="K12" i="15"/>
  <c r="K13" i="15"/>
  <c r="K14" i="15"/>
  <c r="K15" i="15"/>
  <c r="K16" i="15"/>
  <c r="K17" i="15"/>
  <c r="K18" i="15"/>
  <c r="K19" i="15"/>
  <c r="K20" i="15"/>
  <c r="K21" i="15"/>
  <c r="K22" i="15"/>
  <c r="K23" i="15"/>
  <c r="K24" i="15"/>
  <c r="K25" i="15"/>
  <c r="K26" i="15"/>
  <c r="K27" i="15"/>
  <c r="K28" i="15"/>
  <c r="K29" i="15"/>
  <c r="K30" i="15"/>
  <c r="K31" i="15"/>
  <c r="K32" i="15"/>
  <c r="K33" i="15"/>
  <c r="K34" i="15"/>
  <c r="K35" i="15"/>
  <c r="K36" i="15"/>
  <c r="K37" i="15"/>
  <c r="K38" i="15"/>
  <c r="K39" i="15"/>
  <c r="K40" i="15"/>
  <c r="K41" i="15"/>
  <c r="K42" i="15"/>
  <c r="K43" i="15"/>
  <c r="C5" i="15"/>
  <c r="C6" i="15"/>
  <c r="C7" i="15"/>
  <c r="C8" i="15"/>
  <c r="C9" i="15"/>
  <c r="C10" i="15"/>
  <c r="C11" i="15"/>
  <c r="C12" i="15"/>
  <c r="C13" i="15"/>
  <c r="C14" i="15"/>
  <c r="C15" i="15"/>
  <c r="C16" i="15"/>
  <c r="C17" i="15"/>
  <c r="C18" i="15"/>
  <c r="C19" i="15"/>
  <c r="C20" i="15"/>
  <c r="C21" i="15"/>
  <c r="C22" i="15"/>
  <c r="C23" i="15"/>
  <c r="C24" i="15"/>
  <c r="C25" i="15"/>
  <c r="C26" i="15"/>
  <c r="C27" i="15"/>
  <c r="C28" i="15"/>
  <c r="C29" i="15"/>
  <c r="C30" i="15"/>
  <c r="C31" i="15"/>
  <c r="C32" i="15"/>
  <c r="C33" i="15"/>
  <c r="C34" i="15"/>
  <c r="C35" i="15"/>
  <c r="C36" i="15"/>
  <c r="C37" i="15"/>
  <c r="C38" i="15"/>
  <c r="C39" i="15"/>
  <c r="C40" i="15"/>
  <c r="C41" i="15"/>
  <c r="C42" i="15"/>
  <c r="C43" i="15"/>
  <c r="C44" i="15"/>
  <c r="C45" i="15"/>
  <c r="C46" i="15"/>
  <c r="C47" i="15"/>
  <c r="C48" i="15"/>
  <c r="BC35" i="13"/>
  <c r="BC36" i="13"/>
  <c r="BC37" i="13"/>
  <c r="BC38" i="13"/>
  <c r="BC34" i="13"/>
  <c r="BC29" i="13"/>
  <c r="BC30" i="13"/>
  <c r="BC31" i="13"/>
  <c r="BC32" i="13"/>
  <c r="BC33" i="13"/>
  <c r="BC5" i="13"/>
  <c r="BC6" i="13"/>
  <c r="BC7" i="13"/>
  <c r="BC8" i="13"/>
  <c r="BC9" i="13"/>
  <c r="BC10" i="13"/>
  <c r="BC11" i="13"/>
  <c r="BC12" i="13"/>
  <c r="BC13" i="13"/>
  <c r="BC14" i="13"/>
  <c r="BC15" i="13"/>
  <c r="BC16" i="13"/>
  <c r="BC17" i="13"/>
  <c r="BC18" i="13"/>
  <c r="BC19" i="13"/>
  <c r="BC20" i="13"/>
  <c r="BC21" i="13"/>
  <c r="BC22" i="13"/>
  <c r="BC23" i="13"/>
  <c r="BC24" i="13"/>
  <c r="BC25" i="13"/>
  <c r="BC26" i="13"/>
  <c r="BC27" i="13"/>
  <c r="BC28" i="13"/>
  <c r="AT39" i="13"/>
  <c r="AT30" i="13"/>
  <c r="AT5" i="13"/>
  <c r="AT6" i="13"/>
  <c r="AT7" i="13"/>
  <c r="AT8" i="13"/>
  <c r="AT9" i="13"/>
  <c r="AT10" i="13"/>
  <c r="AT11" i="13"/>
  <c r="AT12" i="13"/>
  <c r="AT13" i="13"/>
  <c r="AT14" i="13"/>
  <c r="AT15" i="13"/>
  <c r="AT16" i="13"/>
  <c r="AT17" i="13"/>
  <c r="AT18" i="13"/>
  <c r="AT19" i="13"/>
  <c r="AT20" i="13"/>
  <c r="AT21" i="13"/>
  <c r="AT22" i="13"/>
  <c r="AT23" i="13"/>
  <c r="AT24" i="13"/>
  <c r="AT25" i="13"/>
  <c r="AT26" i="13"/>
  <c r="AT27" i="13"/>
  <c r="AT28" i="13"/>
  <c r="AT31" i="13"/>
  <c r="AT32" i="13"/>
  <c r="AT33" i="13"/>
  <c r="AT34" i="13"/>
  <c r="AT35" i="13"/>
  <c r="AT36" i="13"/>
  <c r="AT37" i="13"/>
  <c r="AT38" i="13"/>
  <c r="AK5" i="13"/>
  <c r="AK6" i="13"/>
  <c r="AK7" i="13"/>
  <c r="AK8" i="13"/>
  <c r="AK9" i="13"/>
  <c r="AK10" i="13"/>
  <c r="AK11" i="13"/>
  <c r="AK12" i="13"/>
  <c r="AK13" i="13"/>
  <c r="AK14" i="13"/>
  <c r="AK15" i="13"/>
  <c r="AK16" i="13"/>
  <c r="AK17" i="13"/>
  <c r="AK18" i="13"/>
  <c r="AK19" i="13"/>
  <c r="AK20" i="13"/>
  <c r="AK21" i="13"/>
  <c r="AK22" i="13"/>
  <c r="AK23" i="13"/>
  <c r="AK24" i="13"/>
  <c r="AK25" i="13"/>
  <c r="AK26" i="13"/>
  <c r="AK27" i="13"/>
  <c r="AK28" i="13"/>
  <c r="AK29" i="13"/>
  <c r="AK30" i="13"/>
  <c r="AK31" i="13"/>
  <c r="AK32" i="13"/>
  <c r="AK33" i="13"/>
  <c r="AK34" i="13"/>
  <c r="AK35" i="13"/>
  <c r="AK36" i="13"/>
  <c r="AK37" i="13"/>
  <c r="AK38" i="13"/>
  <c r="AK39" i="13"/>
  <c r="AK40" i="13"/>
  <c r="AK41" i="13"/>
  <c r="AK42" i="13"/>
  <c r="AK43" i="13"/>
  <c r="AB10" i="13"/>
  <c r="AB11" i="13"/>
  <c r="AB12" i="13"/>
  <c r="AB13" i="13"/>
  <c r="AB14" i="13"/>
  <c r="AB15" i="13"/>
  <c r="AB16" i="13"/>
  <c r="AB17" i="13"/>
  <c r="AB18" i="13"/>
  <c r="AB19" i="13"/>
  <c r="AB20" i="13"/>
  <c r="AB21" i="13"/>
  <c r="AB22" i="13"/>
  <c r="AB23" i="13"/>
  <c r="AB24" i="13"/>
  <c r="AB25" i="13"/>
  <c r="AB26" i="13"/>
  <c r="AB27" i="13"/>
  <c r="AB28" i="13"/>
  <c r="AB29" i="13"/>
  <c r="AB30" i="13"/>
  <c r="AB31" i="13"/>
  <c r="AB32" i="13"/>
  <c r="AB33" i="13"/>
  <c r="AB34" i="13"/>
  <c r="AB35" i="13"/>
  <c r="AB36" i="13"/>
  <c r="AB37" i="13"/>
  <c r="AB38" i="13"/>
  <c r="AB39" i="13"/>
  <c r="AB40" i="13"/>
  <c r="AB41" i="13"/>
  <c r="AB42" i="13"/>
  <c r="AB43" i="13"/>
  <c r="S5" i="13"/>
  <c r="S6" i="13"/>
  <c r="S7" i="13"/>
  <c r="S8" i="13"/>
  <c r="S9" i="13"/>
  <c r="S10" i="13"/>
  <c r="S11" i="13"/>
  <c r="S12" i="13"/>
  <c r="S13" i="13"/>
  <c r="S14" i="13"/>
  <c r="S15" i="13"/>
  <c r="S16" i="13"/>
  <c r="S17" i="13"/>
  <c r="S18" i="13"/>
  <c r="S19" i="13"/>
  <c r="S20" i="13"/>
  <c r="S21" i="13"/>
  <c r="S22" i="13"/>
  <c r="S23" i="13"/>
  <c r="S24" i="13"/>
  <c r="S25" i="13"/>
  <c r="S26" i="13"/>
  <c r="S27" i="13"/>
  <c r="S28" i="13"/>
  <c r="S29" i="13"/>
  <c r="S30" i="13"/>
  <c r="S31" i="13"/>
  <c r="S32" i="13"/>
  <c r="S33" i="13"/>
  <c r="S34" i="13"/>
  <c r="S35" i="13"/>
  <c r="S36" i="13"/>
  <c r="S37" i="13"/>
  <c r="S38" i="13"/>
  <c r="S39" i="13"/>
  <c r="S40" i="13"/>
  <c r="S41" i="13"/>
  <c r="S42" i="13"/>
  <c r="S43" i="13"/>
  <c r="K5" i="13"/>
  <c r="K6" i="13"/>
  <c r="K7" i="13"/>
  <c r="K8" i="13"/>
  <c r="K9" i="13"/>
  <c r="K10" i="13"/>
  <c r="K11" i="13"/>
  <c r="K12" i="13"/>
  <c r="K13" i="13"/>
  <c r="K14" i="13"/>
  <c r="K15" i="13"/>
  <c r="K16" i="13"/>
  <c r="K17" i="13"/>
  <c r="C5" i="13"/>
  <c r="C6" i="13"/>
  <c r="C7" i="13"/>
  <c r="C8" i="13"/>
  <c r="C9" i="13"/>
  <c r="C10" i="13"/>
  <c r="C11" i="13"/>
  <c r="C12" i="13"/>
  <c r="C13" i="13"/>
  <c r="C14" i="13"/>
  <c r="C15" i="13"/>
  <c r="C16" i="13"/>
  <c r="C17" i="13"/>
  <c r="C18" i="13"/>
  <c r="C19" i="13"/>
  <c r="C20" i="13"/>
  <c r="C21" i="13"/>
  <c r="C22" i="13"/>
  <c r="C23" i="13"/>
  <c r="K18" i="13"/>
  <c r="K19" i="13"/>
  <c r="K20" i="13"/>
  <c r="K21" i="13"/>
  <c r="K22" i="13"/>
  <c r="AA26" i="4"/>
  <c r="AB26" i="4"/>
  <c r="AC26" i="4"/>
  <c r="T21" i="4"/>
  <c r="U21" i="4"/>
  <c r="V21" i="4"/>
  <c r="P22" i="4"/>
  <c r="Q22" i="4"/>
  <c r="R22" i="4"/>
  <c r="S22" i="4"/>
  <c r="T22" i="4"/>
  <c r="U22" i="4"/>
  <c r="V22" i="4"/>
  <c r="P23" i="4"/>
  <c r="Q23" i="4"/>
  <c r="R23" i="4"/>
  <c r="S23" i="4"/>
  <c r="T23" i="4"/>
  <c r="U23" i="4"/>
  <c r="V23" i="4"/>
  <c r="P24" i="4"/>
  <c r="Q24" i="4"/>
  <c r="R24" i="4"/>
  <c r="S24" i="4"/>
  <c r="T24" i="4"/>
  <c r="U24" i="4"/>
  <c r="V24" i="4"/>
  <c r="P25" i="4"/>
  <c r="Q25" i="4"/>
  <c r="R25" i="4"/>
  <c r="S25" i="4"/>
  <c r="T25" i="4"/>
  <c r="U25" i="4"/>
  <c r="K21" i="4"/>
  <c r="H21" i="4"/>
  <c r="B22" i="4"/>
  <c r="C22" i="4"/>
  <c r="D22" i="4"/>
  <c r="E22" i="4"/>
  <c r="F22" i="4"/>
  <c r="G22" i="4"/>
  <c r="H22" i="4"/>
  <c r="B23" i="4"/>
  <c r="C23" i="4"/>
  <c r="D23" i="4"/>
  <c r="E23" i="4"/>
  <c r="F23" i="4"/>
  <c r="G23" i="4"/>
  <c r="H23" i="4"/>
  <c r="B24" i="4"/>
  <c r="C24" i="4"/>
  <c r="D24" i="4"/>
  <c r="E24" i="4"/>
  <c r="F24" i="4"/>
  <c r="G24" i="4"/>
  <c r="H24" i="4"/>
  <c r="B25" i="4"/>
  <c r="C25" i="4"/>
  <c r="D25" i="4"/>
  <c r="E25" i="4"/>
  <c r="F25" i="4"/>
  <c r="G25" i="4"/>
  <c r="H25" i="4"/>
  <c r="B26" i="4"/>
  <c r="AA13" i="4"/>
  <c r="Q13" i="4"/>
  <c r="R13" i="4"/>
  <c r="S13" i="4"/>
  <c r="T13" i="4"/>
  <c r="U13" i="4"/>
  <c r="V13" i="4"/>
  <c r="P14" i="4"/>
  <c r="Q14" i="4"/>
  <c r="R14" i="4"/>
  <c r="S14" i="4"/>
  <c r="T14" i="4"/>
  <c r="U14" i="4"/>
  <c r="V14" i="4"/>
  <c r="P15" i="4"/>
  <c r="J14" i="4"/>
  <c r="K14" i="4"/>
  <c r="L14" i="4"/>
  <c r="M14" i="4"/>
  <c r="N14" i="4"/>
  <c r="O14" i="4"/>
  <c r="I15" i="4"/>
  <c r="J15" i="4"/>
  <c r="K15" i="4"/>
  <c r="L15" i="4"/>
  <c r="M15" i="4"/>
  <c r="N15" i="4"/>
  <c r="O15" i="4"/>
  <c r="I16" i="4"/>
  <c r="J16" i="4"/>
  <c r="K16" i="4"/>
  <c r="L16" i="4"/>
  <c r="M16" i="4"/>
  <c r="N16" i="4"/>
  <c r="O16" i="4"/>
  <c r="I17" i="4"/>
  <c r="J17" i="4"/>
  <c r="K17" i="4"/>
  <c r="L17" i="4"/>
  <c r="M17" i="4"/>
  <c r="N17" i="4"/>
  <c r="O17" i="4"/>
  <c r="G13" i="4"/>
  <c r="H13" i="4"/>
  <c r="B14" i="4"/>
  <c r="C14" i="4"/>
  <c r="D14" i="4"/>
  <c r="E14" i="4"/>
  <c r="F14" i="4"/>
  <c r="G14" i="4"/>
  <c r="H14" i="4"/>
  <c r="B15" i="4"/>
  <c r="C15" i="4"/>
  <c r="D15" i="4"/>
  <c r="E15" i="4"/>
  <c r="F15" i="4"/>
  <c r="G15" i="4"/>
  <c r="H15" i="4"/>
  <c r="B16" i="4"/>
  <c r="C16" i="4"/>
  <c r="D16" i="4"/>
  <c r="E16" i="4"/>
  <c r="F16" i="4"/>
  <c r="G16" i="4"/>
  <c r="H16" i="4"/>
  <c r="B17" i="4"/>
  <c r="C17" i="4"/>
  <c r="D17" i="4"/>
  <c r="E17" i="4"/>
  <c r="F17" i="4"/>
  <c r="G17" i="4"/>
  <c r="H17" i="4"/>
  <c r="Y5" i="4"/>
  <c r="Z5" i="4"/>
  <c r="AA5" i="4"/>
  <c r="AB5" i="4"/>
  <c r="AC5" i="4"/>
  <c r="W6" i="4"/>
  <c r="X6" i="4"/>
  <c r="Y6" i="4"/>
  <c r="Z6" i="4"/>
  <c r="AA6" i="4"/>
  <c r="AB6" i="4"/>
  <c r="AC6" i="4"/>
  <c r="W7" i="4"/>
  <c r="X7" i="4"/>
  <c r="Y7" i="4"/>
  <c r="Z7" i="4"/>
  <c r="AA7" i="4"/>
  <c r="AB7" i="4"/>
  <c r="AC7" i="4"/>
  <c r="W8" i="4"/>
  <c r="X8" i="4"/>
  <c r="Y8" i="4"/>
  <c r="Z8" i="4"/>
  <c r="AA8" i="4"/>
  <c r="AB8" i="4"/>
  <c r="AC8" i="4"/>
  <c r="W9" i="4"/>
  <c r="X9" i="4"/>
  <c r="Y9" i="4"/>
  <c r="Z9" i="4"/>
  <c r="Q6" i="4"/>
  <c r="R6" i="4"/>
  <c r="S6" i="4"/>
  <c r="T6" i="4"/>
  <c r="U6" i="4"/>
  <c r="V6" i="4"/>
  <c r="P7" i="4"/>
  <c r="Q7" i="4"/>
  <c r="R7" i="4"/>
  <c r="S7" i="4"/>
  <c r="T7" i="4"/>
  <c r="U7" i="4"/>
  <c r="V7" i="4"/>
  <c r="P8" i="4"/>
  <c r="Q8" i="4"/>
  <c r="R8" i="4"/>
  <c r="S8" i="4"/>
  <c r="T8" i="4"/>
  <c r="U8" i="4"/>
  <c r="V8" i="4"/>
  <c r="P9" i="4"/>
  <c r="Q9" i="4"/>
  <c r="R9" i="4"/>
  <c r="S9" i="4"/>
  <c r="T9" i="4"/>
  <c r="U9" i="4"/>
  <c r="V9" i="4"/>
  <c r="P10" i="4"/>
  <c r="R10" i="4"/>
  <c r="M5" i="4"/>
  <c r="V32" i="4"/>
  <c r="V31" i="4"/>
  <c r="V30" i="4"/>
  <c r="V29" i="4"/>
  <c r="W22" i="4"/>
  <c r="X22" i="4"/>
  <c r="Y22" i="4"/>
  <c r="Z22" i="4"/>
  <c r="AA22" i="4"/>
  <c r="AB22" i="4"/>
  <c r="AC22" i="4"/>
  <c r="W23" i="4"/>
  <c r="X23" i="4"/>
  <c r="Y23" i="4"/>
  <c r="Z23" i="4"/>
  <c r="AA23" i="4"/>
  <c r="AB23" i="4"/>
  <c r="AC23" i="4"/>
  <c r="W24" i="4"/>
  <c r="X24" i="4"/>
  <c r="Y24" i="4"/>
  <c r="Z24" i="4"/>
  <c r="AA24" i="4"/>
  <c r="AB24" i="4"/>
  <c r="AC24" i="4"/>
  <c r="W25" i="4"/>
  <c r="X25" i="4"/>
  <c r="Y25" i="4"/>
  <c r="Z25" i="4"/>
  <c r="AA25" i="4"/>
  <c r="AB25" i="4"/>
  <c r="AC25" i="4"/>
  <c r="W26" i="4"/>
  <c r="X26" i="4"/>
  <c r="L21" i="4"/>
  <c r="M21" i="4"/>
  <c r="N21" i="4"/>
  <c r="O21" i="4"/>
  <c r="I22" i="4"/>
  <c r="J22" i="4"/>
  <c r="K22" i="4"/>
  <c r="L22" i="4"/>
  <c r="M22" i="4"/>
  <c r="N22" i="4"/>
  <c r="O22" i="4"/>
  <c r="I23" i="4"/>
  <c r="J23" i="4"/>
  <c r="K23" i="4"/>
  <c r="L23" i="4"/>
  <c r="M23" i="4"/>
  <c r="N23" i="4"/>
  <c r="O23" i="4"/>
  <c r="I24" i="4"/>
  <c r="J24" i="4"/>
  <c r="K24" i="4"/>
  <c r="L24" i="4"/>
  <c r="M24" i="4"/>
  <c r="N24" i="4"/>
  <c r="O24" i="4"/>
  <c r="I25" i="4"/>
  <c r="J25" i="4"/>
  <c r="K25" i="4"/>
  <c r="AB13" i="4"/>
  <c r="AC13" i="4"/>
  <c r="W14" i="4"/>
  <c r="X14" i="4"/>
  <c r="Y14" i="4"/>
  <c r="Z14" i="4"/>
  <c r="AA14" i="4"/>
  <c r="AB14" i="4"/>
  <c r="AC14" i="4"/>
  <c r="W15" i="4"/>
  <c r="X15" i="4"/>
  <c r="Y15" i="4"/>
  <c r="Z15" i="4"/>
  <c r="AA15" i="4"/>
  <c r="AB15" i="4"/>
  <c r="AC15" i="4"/>
  <c r="W16" i="4"/>
  <c r="X16" i="4"/>
  <c r="Y16" i="4"/>
  <c r="Z16" i="4"/>
  <c r="AA16" i="4"/>
  <c r="AB16" i="4"/>
  <c r="AC16" i="4"/>
  <c r="W17" i="4"/>
  <c r="X17" i="4"/>
  <c r="Y17" i="4"/>
  <c r="Z17" i="4"/>
  <c r="AA17" i="4"/>
  <c r="B6" i="4"/>
  <c r="C6" i="4"/>
  <c r="D6" i="4"/>
  <c r="E6" i="4"/>
  <c r="F6" i="4"/>
  <c r="G6" i="4"/>
  <c r="H6" i="4"/>
  <c r="B7" i="4"/>
  <c r="C7" i="4"/>
  <c r="D7" i="4"/>
  <c r="E7" i="4"/>
  <c r="F7" i="4"/>
  <c r="G7" i="4"/>
  <c r="H7" i="4"/>
  <c r="B8" i="4"/>
  <c r="C8" i="4"/>
  <c r="D8" i="4"/>
  <c r="E8" i="4"/>
  <c r="F8" i="4"/>
  <c r="G8" i="4"/>
  <c r="H8" i="4"/>
  <c r="B9" i="4"/>
  <c r="C9" i="4"/>
  <c r="D9" i="4"/>
  <c r="V5" i="4"/>
  <c r="N5" i="4"/>
  <c r="O5" i="4"/>
  <c r="I6" i="4"/>
  <c r="J6" i="4"/>
  <c r="K6" i="4"/>
  <c r="L6" i="4"/>
  <c r="M6" i="4"/>
  <c r="N6" i="4"/>
  <c r="O6" i="4"/>
  <c r="I7" i="4"/>
  <c r="J7" i="4"/>
  <c r="K7" i="4"/>
  <c r="L7" i="4"/>
  <c r="M7" i="4"/>
  <c r="N7" i="4"/>
  <c r="O7" i="4"/>
  <c r="I8" i="4"/>
  <c r="J8" i="4"/>
  <c r="K8" i="4"/>
  <c r="L8" i="4"/>
  <c r="M8" i="4"/>
  <c r="N8" i="4"/>
  <c r="O8" i="4"/>
  <c r="I9" i="4"/>
  <c r="J9" i="4"/>
  <c r="K9" i="4"/>
  <c r="L9" i="4"/>
  <c r="M9" i="4"/>
  <c r="N9" i="4"/>
  <c r="I3" i="4"/>
  <c r="P3" i="4"/>
  <c r="W3" i="4"/>
  <c r="B11" i="4"/>
  <c r="I11" i="4"/>
  <c r="P11" i="4"/>
  <c r="W11" i="4"/>
  <c r="B19" i="4"/>
  <c r="I19" i="4"/>
  <c r="P19" i="4"/>
  <c r="W19" i="4"/>
  <c r="K23" i="13"/>
  <c r="K24" i="13"/>
  <c r="K25" i="13"/>
  <c r="K26" i="13"/>
  <c r="K27" i="13"/>
  <c r="K28" i="13"/>
  <c r="K29" i="13"/>
  <c r="K30" i="13"/>
  <c r="K31" i="13"/>
  <c r="K32" i="13"/>
  <c r="C24" i="13"/>
  <c r="C25" i="13"/>
  <c r="C26" i="13"/>
  <c r="C27" i="13"/>
  <c r="Q15" i="4"/>
  <c r="R15" i="4"/>
  <c r="S15" i="4"/>
  <c r="T15" i="4"/>
  <c r="U15" i="4"/>
  <c r="V15" i="4"/>
  <c r="P16" i="4"/>
  <c r="Q16" i="4"/>
  <c r="R16" i="4"/>
  <c r="S16" i="4"/>
  <c r="T16" i="4"/>
  <c r="U16" i="4"/>
  <c r="V16" i="4"/>
  <c r="P17" i="4"/>
  <c r="Q17" i="4"/>
  <c r="R17" i="4"/>
  <c r="K33" i="13"/>
  <c r="K34" i="13"/>
  <c r="K35" i="13"/>
  <c r="K36" i="13"/>
  <c r="K37" i="13"/>
  <c r="C28" i="13"/>
  <c r="C29" i="13"/>
  <c r="C30" i="13"/>
  <c r="C31" i="13"/>
  <c r="C32" i="13"/>
  <c r="C33" i="13"/>
  <c r="C34" i="13"/>
  <c r="C35" i="13"/>
  <c r="C36" i="13"/>
  <c r="C37" i="13"/>
  <c r="C38" i="13"/>
  <c r="C39" i="13"/>
  <c r="C40" i="13"/>
  <c r="C41" i="13"/>
  <c r="C42" i="13"/>
  <c r="K38" i="13"/>
  <c r="K39" i="13"/>
  <c r="K40" i="13"/>
  <c r="K41" i="13"/>
  <c r="K42" i="13"/>
  <c r="K43" i="13"/>
  <c r="C43" i="13"/>
  <c r="C44" i="13"/>
  <c r="C45" i="13"/>
  <c r="C46" i="13"/>
  <c r="C47" i="13"/>
  <c r="C48" i="13"/>
  <c r="O5" i="27" l="1"/>
  <c r="I6" i="27" s="1"/>
  <c r="J6" i="27" s="1"/>
  <c r="K6" i="27" s="1"/>
  <c r="L6" i="27" s="1"/>
  <c r="M6" i="27" s="1"/>
  <c r="N6" i="27" s="1"/>
  <c r="O6" i="27" s="1"/>
  <c r="I7" i="27" s="1"/>
  <c r="J7" i="27" s="1"/>
  <c r="K7" i="27" s="1"/>
  <c r="L7" i="27" s="1"/>
  <c r="M7" i="27" s="1"/>
  <c r="N7" i="27" s="1"/>
  <c r="O7" i="27" s="1"/>
  <c r="I8" i="27" s="1"/>
  <c r="J8" i="27" s="1"/>
  <c r="K8" i="27" s="1"/>
  <c r="L8" i="27" s="1"/>
  <c r="M8" i="27" s="1"/>
  <c r="N8" i="27" s="1"/>
  <c r="O8" i="27" s="1"/>
  <c r="I9" i="27" s="1"/>
  <c r="J9" i="27" s="1"/>
  <c r="K9" i="27" s="1"/>
  <c r="L9" i="27" s="1"/>
  <c r="M9" i="27" s="1"/>
</calcChain>
</file>

<file path=xl/sharedStrings.xml><?xml version="1.0" encoding="utf-8"?>
<sst xmlns="http://schemas.openxmlformats.org/spreadsheetml/2006/main" count="3228" uniqueCount="952">
  <si>
    <r>
      <rPr>
        <sz val="22"/>
        <color theme="1"/>
        <rFont val="Calibri (Body)"/>
      </rPr>
      <t>TERM 1
1st September - 22nd October</t>
    </r>
    <r>
      <rPr>
        <sz val="22"/>
        <color theme="1"/>
        <rFont val="Calibri"/>
        <family val="2"/>
        <scheme val="minor"/>
      </rPr>
      <t xml:space="preserve"> 2022</t>
    </r>
  </si>
  <si>
    <t>TERM 2
31st October - 16th December 2022</t>
  </si>
  <si>
    <t>TERM 3 
3rd January - 10th February 2023</t>
  </si>
  <si>
    <t>TERM 4
20th February - 31st March 2023</t>
  </si>
  <si>
    <t>TERM 5
17th April - 26th May 2023</t>
  </si>
  <si>
    <t>TERM 6
5th June - 21st July 2023</t>
  </si>
  <si>
    <t>Holiday</t>
  </si>
  <si>
    <t>Date</t>
  </si>
  <si>
    <t>Learners</t>
  </si>
  <si>
    <t>Teachers</t>
  </si>
  <si>
    <t>Support</t>
  </si>
  <si>
    <t>LT</t>
  </si>
  <si>
    <t>Directors</t>
  </si>
  <si>
    <t>Visitors/ Events</t>
  </si>
  <si>
    <t>College
Key dates</t>
  </si>
  <si>
    <t>Induction</t>
  </si>
  <si>
    <t>Bank Holiday</t>
  </si>
  <si>
    <t>Flipped (8)</t>
  </si>
  <si>
    <t>Flipped learning - Learners complete employability projects from home</t>
  </si>
  <si>
    <t>CL QA data</t>
  </si>
  <si>
    <t>Prepare papers for
FOAC mtg. 1
&amp;
PDCC Mtg. ONE.</t>
  </si>
  <si>
    <t>Easter holiday</t>
  </si>
  <si>
    <t>WEEK 1 (33)</t>
  </si>
  <si>
    <t>Yr13  study leave</t>
  </si>
  <si>
    <t>Yr 9/10/12L3 written report data open</t>
  </si>
  <si>
    <t>Milestone assessment</t>
  </si>
  <si>
    <t>WEEK 1</t>
  </si>
  <si>
    <t>Christmas Holiday</t>
  </si>
  <si>
    <t>INSET day</t>
  </si>
  <si>
    <t>Papers to Board for FOAC.</t>
  </si>
  <si>
    <t>T1 Data finalised in sims</t>
  </si>
  <si>
    <t>Good Friday Bank Holiday</t>
  </si>
  <si>
    <t>Yf9 enrolment</t>
  </si>
  <si>
    <t>Prepare papers for
Full Board Meeting ONE</t>
  </si>
  <si>
    <t>WEEK 1 (9)</t>
  </si>
  <si>
    <t>Analyse data</t>
  </si>
  <si>
    <t>WEEK 1 (15)</t>
  </si>
  <si>
    <t>New Years Day Bank Holiday</t>
  </si>
  <si>
    <t>WEEK 1 (21)</t>
  </si>
  <si>
    <t>Year 13 Mocks</t>
  </si>
  <si>
    <t>Marking and moderating
of  Y13) mocks</t>
  </si>
  <si>
    <t>WEEK 1 (27)</t>
  </si>
  <si>
    <t>Easter Monday Bank Holiday</t>
  </si>
  <si>
    <t>WEEK 2 (34)</t>
  </si>
  <si>
    <t>Yr11  study leave</t>
  </si>
  <si>
    <t>Setting &amp;marking summative assessment</t>
  </si>
  <si>
    <t>WEEK 2</t>
  </si>
  <si>
    <t>Year 12 enrolment</t>
  </si>
  <si>
    <t>ST QA data</t>
  </si>
  <si>
    <t>Malcome Images &amp;Co. yr 12</t>
  </si>
  <si>
    <t>Send FOAC papers to board.</t>
  </si>
  <si>
    <t>Year 10 &amp; 12L3 Mocks</t>
  </si>
  <si>
    <t>Marking &amp; moderating
Y10 &amp; Y12 
Teachers will mark and summativtly feed back to learners using orange stickers</t>
  </si>
  <si>
    <t>H&amp;S full review</t>
  </si>
  <si>
    <t>Learners Complete  summative assessment task set by their subject teacher</t>
  </si>
  <si>
    <t>Prepare papers for full Board Meeting &amp; Awayday.</t>
  </si>
  <si>
    <t>Year 10, 11, 13 start</t>
  </si>
  <si>
    <t>Papers to board for PDCC.</t>
  </si>
  <si>
    <t>Prepare papers for
QECC.</t>
  </si>
  <si>
    <t>Google</t>
  </si>
  <si>
    <t>Quality of Education Board mtg  1</t>
  </si>
  <si>
    <t xml:space="preserve">Construction youth Trust </t>
  </si>
  <si>
    <t>Personal Development &amp; community Committee (PDCC)</t>
  </si>
  <si>
    <t>Finance Operations &amp; Audid Committee (FOAC)</t>
  </si>
  <si>
    <t>Send papers to Board</t>
  </si>
  <si>
    <t>Yr 9 Mindset report issued</t>
  </si>
  <si>
    <t>T2 Data finalised in sims</t>
  </si>
  <si>
    <t>Andrew Tan BE yr 12 trip</t>
  </si>
  <si>
    <t>T3 Data finalised in sims</t>
  </si>
  <si>
    <t>Performance Management Self review
(update exam results)</t>
  </si>
  <si>
    <t>WEEK 2 (10)</t>
  </si>
  <si>
    <t>Learners complete assigned formative tasks</t>
  </si>
  <si>
    <t>Teachers will mark and formatively feed back to learners using orange stickers</t>
  </si>
  <si>
    <t>WEEK 2 (16)</t>
  </si>
  <si>
    <t>Learners complete assigned formative task</t>
  </si>
  <si>
    <t>WEEK 2 (22)</t>
  </si>
  <si>
    <t>Yr 10, 12L3, 13 Complete mini mocks set by their subject teacher</t>
  </si>
  <si>
    <t>or
Setting &amp;marking mini mocks of Y10,11, Y12,(T1-3)</t>
  </si>
  <si>
    <t>WEEK 2 (28)</t>
  </si>
  <si>
    <t xml:space="preserve"> MFL orals start</t>
  </si>
  <si>
    <t>WEEK 3 (35)</t>
  </si>
  <si>
    <t>Dirt lesson this week</t>
  </si>
  <si>
    <t>CKPI</t>
  </si>
  <si>
    <t>WEEK 3</t>
  </si>
  <si>
    <t>LT QA data</t>
  </si>
  <si>
    <t xml:space="preserve">Morgan Sindall; </t>
  </si>
  <si>
    <t>Yr 11, 12L2, Y13 Complete  summative assessment task set by their subject teacher</t>
  </si>
  <si>
    <t>Personal Development &amp; Community Committee (PDCC) Meeting.</t>
  </si>
  <si>
    <t>Google; World book day</t>
  </si>
  <si>
    <t>FOAC Board mtg 2.</t>
  </si>
  <si>
    <t>All reports issued</t>
  </si>
  <si>
    <t>Y12 application deadline</t>
  </si>
  <si>
    <t>SBR British Council Trip Yr 10s</t>
  </si>
  <si>
    <t>Year9, 11, 12L2 T3 published</t>
  </si>
  <si>
    <t>Papers to board.</t>
  </si>
  <si>
    <t>Learners complete assigned formative tasks/baseline tests</t>
  </si>
  <si>
    <t>Teachers will mark and formatively feed back to learners using orange stickers 
Y12  baseline subject knowledge assessment</t>
  </si>
  <si>
    <t>Financial audit onsite</t>
  </si>
  <si>
    <t>WEEK 3 (11)</t>
  </si>
  <si>
    <t>WEEK 3 (17)</t>
  </si>
  <si>
    <t>WEEK 3 (23)</t>
  </si>
  <si>
    <t>Alaska Filming Crew in restaurant pm; Morgan stanley (virtual) y13</t>
  </si>
  <si>
    <t>WEEK 3 (29)</t>
  </si>
  <si>
    <t>May day Bank Holiday</t>
  </si>
  <si>
    <t>WEEK 4 (36)</t>
  </si>
  <si>
    <t>WEEK 4</t>
  </si>
  <si>
    <t>Open Evening 5 - 8 pm (staff 4:30 - 8:30 pm)</t>
  </si>
  <si>
    <t>Prepare papers for Full board Meeting.</t>
  </si>
  <si>
    <t>Mid Year Performance Management self review</t>
  </si>
  <si>
    <t xml:space="preserve">International Women’s Day; Yr 9 &amp; 10 Sector mentoring 9-1.30 hall; </t>
  </si>
  <si>
    <t>Moderation time</t>
  </si>
  <si>
    <t xml:space="preserve">Prepare papers for
Full Board Meeting. </t>
  </si>
  <si>
    <t>Y9 Y10 Y12L3 report data uploaded by 4pm</t>
  </si>
  <si>
    <t>Royal Navy (Mike Slater) yr 12&amp;13; Google 10-11.30; Morgan stanley (virtual) Y13; Y12 digital -Styly Psych.</t>
  </si>
  <si>
    <t>Board mtg ONE</t>
  </si>
  <si>
    <t>FOAC BOARD mtg1</t>
  </si>
  <si>
    <t>Construction Youth Trust - A Tan y13; Psychology - Lego directors onsite</t>
  </si>
  <si>
    <t>Y13 Mock %/Grd/PRG/ATL uploaded 4pm</t>
  </si>
  <si>
    <t>.</t>
  </si>
  <si>
    <t>Papers to board for QECC.</t>
  </si>
  <si>
    <t xml:space="preserve">Main Board meeting &amp; Away day. </t>
  </si>
  <si>
    <t>A Level/L3 results</t>
  </si>
  <si>
    <t>Construction Youth Trust - A Tan y11</t>
  </si>
  <si>
    <t>Mock %/Grd upload by 4pm</t>
  </si>
  <si>
    <t>INSET DAY</t>
  </si>
  <si>
    <t>Performance Management Line Manager review
(Update Exam results)</t>
  </si>
  <si>
    <t>WEEK 4 (12)</t>
  </si>
  <si>
    <t>WEEK 4 (18)</t>
  </si>
  <si>
    <t>Morgan stanley all week</t>
  </si>
  <si>
    <t>Year 11&amp;12L2 Mocks</t>
  </si>
  <si>
    <t>Marking and moderating
of  Y11 &amp; Y12 (L2) mocks
or</t>
  </si>
  <si>
    <t>Financial review audit</t>
  </si>
  <si>
    <t>WEEK 4 (24)</t>
  </si>
  <si>
    <t>WEEK 4 (30)</t>
  </si>
  <si>
    <t>WEEK 5 (37)</t>
  </si>
  <si>
    <t>New Year 12 transition days</t>
  </si>
  <si>
    <t>Y11,12L2 &amp; 13 left</t>
  </si>
  <si>
    <t>Data finalised in sims</t>
  </si>
  <si>
    <t>WEEK 5</t>
  </si>
  <si>
    <t>Y10 English Dan Freedman visiting author; Promethean camera crew 10 a.m. Y12; Go-Karting Comp - Famida/Josh/Monica; Apprenticeships EPA NOCN;Baker Dearing visiting</t>
  </si>
  <si>
    <t>Papers to board for main Board meeting.</t>
  </si>
  <si>
    <t>Prepare papes for PDCC.</t>
  </si>
  <si>
    <t>Google; Arcadia - Mayor of Ldn; Thames Water; Construction Youth Trust</t>
  </si>
  <si>
    <t>Careers Fair -29 Companies, 14 unis -all day, hall; Google onsite a.m.; Apprenticeships EPA IMECHE &amp; concrete testing @UEL; Science Trip Rayeeda&amp; Lewis yr 12&amp; 13</t>
  </si>
  <si>
    <t>Careers Fair</t>
  </si>
  <si>
    <t>Papers to board</t>
  </si>
  <si>
    <t>Performance Management self review and review meetings</t>
  </si>
  <si>
    <t>Y9 settling in evening</t>
  </si>
  <si>
    <t>Y11/12L2 Prog Eve</t>
  </si>
  <si>
    <t>Holocaust Remembrance</t>
  </si>
  <si>
    <t>Y10 Progress Evening</t>
  </si>
  <si>
    <t>Endeavour MAT visiting; Yr 9 Options carousel careers sessions 11.20- Hall;Morgan Stanley,V&amp;A Museum; Y9/10 history. Parliament, virtual; Endeavour MAT visiting - MWN</t>
  </si>
  <si>
    <t>Y11/12L2 Progress Eve</t>
  </si>
  <si>
    <t>Quality of Education &amp; Curriculum Committee.</t>
  </si>
  <si>
    <t xml:space="preserve">GCSE/L2 results </t>
  </si>
  <si>
    <t>Setting &amp;marking summative assessment of Y10, Y12L3, Y13 (T3)</t>
  </si>
  <si>
    <t>13 Data finalised in sims</t>
  </si>
  <si>
    <t>Y11/12L2/13 FPG
10/12 data finalised</t>
  </si>
  <si>
    <t>Enrolment</t>
  </si>
  <si>
    <t>WEEK 5 (13)</t>
  </si>
  <si>
    <t>Complete summative assessment task set by subject teacher</t>
  </si>
  <si>
    <t>Setting &amp; marking summative assessment (T1&amp;2)</t>
  </si>
  <si>
    <t>WEEK 5 (19)</t>
  </si>
  <si>
    <t>Yr 10, 12L3, 13 Complete T3 summative assessment task set by their subject teacher</t>
  </si>
  <si>
    <t>Mid Year Performance Management Line Manager review</t>
  </si>
  <si>
    <t>Mid Year Performance Management Line Mgr Review</t>
  </si>
  <si>
    <t>WEEK 5 (25)</t>
  </si>
  <si>
    <t>UEL Careers advice and guidance Y13 and 12 2 visitors</t>
  </si>
  <si>
    <t>WEEK 5 (31)</t>
  </si>
  <si>
    <t>Saturday 8th July</t>
  </si>
  <si>
    <t>Festival of Design &amp; Engineering (open day) 10 - 2pm (staff set up from 9:30-3:00)</t>
  </si>
  <si>
    <t>Week 6 &amp; Inset</t>
  </si>
  <si>
    <t>APPRENTICESHIPS OFSTED; Chinese New Year; CITB Y12; Solo Y10</t>
  </si>
  <si>
    <t>TRIP to Coventry - Engineering Schneider. Rob T, Janice &amp;Lewis Y12&amp;13; Promethian - JCY; Yr 12 Digital Media visiting BETT Show</t>
  </si>
  <si>
    <t>WEEK 6 (38)</t>
  </si>
  <si>
    <t>yr12 Work ex</t>
  </si>
  <si>
    <t>Prepare REMCO papers</t>
  </si>
  <si>
    <t>APPRENTICESHIPS OFSTED; Google; CITB; Engineering UK</t>
  </si>
  <si>
    <t>Google; Ramboll in for L4L year 13;  Loughborough University in for L4L year 12; UEL Careers advice and guidance Y12 – 3 visitors; Apprenticeships- EPA workshop with ICE /EPA Organisation for Civil Engineering</t>
  </si>
  <si>
    <t>Yr9 New learner induction</t>
  </si>
  <si>
    <t>West Ham/ UEL sports day for year 9 &amp; 10</t>
  </si>
  <si>
    <t>End of Year Performance Management Line Manager review</t>
  </si>
  <si>
    <t>Y12 Settling in evening</t>
  </si>
  <si>
    <t>Y13 Prog Eve</t>
  </si>
  <si>
    <t>Main Board of Directors Meeting</t>
  </si>
  <si>
    <t>APPRENTICESHIPS OFSTED</t>
  </si>
  <si>
    <t>Quality of Ed &amp; Curriculum comittee.</t>
  </si>
  <si>
    <t xml:space="preserve"> Portsmouth UTC visiting MWN, Jan &amp; JCY; Lego group Shafina; Delegation from Turkish schools - JCY</t>
  </si>
  <si>
    <t>Main  Board of Directors meeting.</t>
  </si>
  <si>
    <t>psf</t>
  </si>
  <si>
    <t>All ATL/PRG uploaded</t>
  </si>
  <si>
    <t>Chinese NY celebration 1.30, Hall</t>
  </si>
  <si>
    <t>Virtual – Year 9 options Mackie Myers (enterprise) Costain (Geography) Possibly Coca Cola (engineering); LDA Design- Built Env</t>
  </si>
  <si>
    <t>Yr13 report issued</t>
  </si>
  <si>
    <t>WEEK 6</t>
  </si>
  <si>
    <t>WEEK 6 (14)</t>
  </si>
  <si>
    <t>Dirt/catchup/extention week</t>
  </si>
  <si>
    <t>WEEK 6 (20)</t>
  </si>
  <si>
    <t xml:space="preserve">National Apprenticeship wk event; </t>
  </si>
  <si>
    <t>Dirt/catchup/extention time</t>
  </si>
  <si>
    <t>WEEK 6 (26)</t>
  </si>
  <si>
    <t>Naz, Joseph and Mabel - UEL Careers advisors; Dan Forbes-Pepitone and Harry Wain – Reconnect visit</t>
  </si>
  <si>
    <t>WEEK 6 (32)</t>
  </si>
  <si>
    <t>Dirt/catchup</t>
  </si>
  <si>
    <t>Last day on site for learners</t>
  </si>
  <si>
    <t xml:space="preserve">Thames Water Directors all day; Go Karting Competition </t>
  </si>
  <si>
    <t xml:space="preserve">Kai (Costain) Harry (Skanska) Laura (Thames Water) 1 other from Ramboll – Year 10 mentoring; piano tuner </t>
  </si>
  <si>
    <t>Remaining ATL + Yr9 M/P uploaded</t>
  </si>
  <si>
    <t>YR10/12 mock issued</t>
  </si>
  <si>
    <t>Prepare papers for FOAC.</t>
  </si>
  <si>
    <t>Week 7 (39)</t>
  </si>
  <si>
    <t>Work Experience</t>
  </si>
  <si>
    <t>Year 9 induction</t>
  </si>
  <si>
    <t>Setting &amp; marking summative assessment (T1)</t>
  </si>
  <si>
    <t>REMCO papers to board</t>
  </si>
  <si>
    <t>Google -Zac; morgan Stanley; Mock Interviews</t>
  </si>
  <si>
    <t>All ATL, Yr9 M/PRG, mock %/Grd /PRGuploaded 4pm</t>
  </si>
  <si>
    <t>Prepare papers for
FOAC Mtg.  2.</t>
  </si>
  <si>
    <t>Google tbc; Naz, Joseph and Mabel – UEL visitors; 3 Gabriel Fung – Stanton Williams – Famida; Apprenticeships NOCN EPA</t>
  </si>
  <si>
    <t>/extention time</t>
  </si>
  <si>
    <t>Y9/10/12 reports published</t>
  </si>
  <si>
    <t>Year 12 induction</t>
  </si>
  <si>
    <t>BAME Apprenticeship Alliance</t>
  </si>
  <si>
    <t>Yr 12L3 Progress Evening</t>
  </si>
  <si>
    <t>Chantelle Nylander-Quartey – Construction Youth Trust – Andrew; TRIP -IASTI Walk along the Dockside Giovanni and Carla</t>
  </si>
  <si>
    <t>Y13 Progress Evening</t>
  </si>
  <si>
    <t>Y9 Progress Evening</t>
  </si>
  <si>
    <t>Personal Development &amp; Community Committee (PDCC).</t>
  </si>
  <si>
    <t xml:space="preserve">International Womens day - multiple speakers; CV masterclass </t>
  </si>
  <si>
    <t>LSU Careers trip to the O2  Tony and Warren</t>
  </si>
  <si>
    <t>WEEK 7</t>
  </si>
  <si>
    <t>H&amp;S update review</t>
  </si>
  <si>
    <t xml:space="preserve">Easter Holiday </t>
  </si>
  <si>
    <t>Whitsun Bank Holiday</t>
  </si>
  <si>
    <t>Last day of the academic year</t>
  </si>
  <si>
    <t>All ATL + Yr9 M/P uploaded</t>
  </si>
  <si>
    <t>Mid Summer Holiday</t>
  </si>
  <si>
    <t>REMCO mtg</t>
  </si>
  <si>
    <t>Mid Autumn Holiday</t>
  </si>
  <si>
    <t>Learners Complete  formative assessment task set by their subject teacher</t>
  </si>
  <si>
    <t>All bar Yr 13 learners complete assigned formative task</t>
  </si>
  <si>
    <t>Yr 11, 12L2, Y13 Complete  formative assessment task set by their subject teacher</t>
  </si>
  <si>
    <t xml:space="preserve">Marking &amp; moderating
Y10 &amp; Y12 
OR
</t>
  </si>
  <si>
    <t>Teachers will mark and formatively feed</t>
  </si>
  <si>
    <t xml:space="preserve"> back to learners using orange stickers</t>
  </si>
  <si>
    <t xml:space="preserve">Setting &amp; marking summative assessment </t>
  </si>
  <si>
    <t>Setting &amp; marking summative assessment (T1-4)</t>
  </si>
  <si>
    <t>LDE UTC TERM DATES 2025 - 2026</t>
  </si>
  <si>
    <t>M</t>
  </si>
  <si>
    <t>T</t>
  </si>
  <si>
    <t>W</t>
  </si>
  <si>
    <t>F</t>
  </si>
  <si>
    <t>S</t>
  </si>
  <si>
    <t>Teaching days</t>
  </si>
  <si>
    <t>Term 1</t>
  </si>
  <si>
    <t>Year 9</t>
  </si>
  <si>
    <t>Tuesday 2nd September</t>
  </si>
  <si>
    <t>Flipped learning</t>
  </si>
  <si>
    <t>Year 12</t>
  </si>
  <si>
    <t>Wednesday 3rd September</t>
  </si>
  <si>
    <t>All others</t>
  </si>
  <si>
    <t>Thursday 4th September - Friday 17th October</t>
  </si>
  <si>
    <t>INSET</t>
  </si>
  <si>
    <t>Flipped learning:</t>
  </si>
  <si>
    <t>Monday 20th October - Friday 24th October</t>
  </si>
  <si>
    <t>Results days</t>
  </si>
  <si>
    <t xml:space="preserve"> Monday 27th October - Friday 31st October</t>
  </si>
  <si>
    <t>Term 2</t>
  </si>
  <si>
    <t>All</t>
  </si>
  <si>
    <t xml:space="preserve">Monday 3rd November - Friday 19th December </t>
  </si>
  <si>
    <t xml:space="preserve">Monday 22nd December - Friday 2nd January </t>
  </si>
  <si>
    <t>Term 3</t>
  </si>
  <si>
    <t>Tuesday 6th January - Friday 13th February</t>
  </si>
  <si>
    <t>Monday 16th February - Friday 20th February</t>
  </si>
  <si>
    <t>Term 4</t>
  </si>
  <si>
    <t>Monday 23rd February - Friday 27th March</t>
  </si>
  <si>
    <t>Eid</t>
  </si>
  <si>
    <t>Friday 20th March TBC</t>
  </si>
  <si>
    <t>Monday 30th March- Friday 10th April</t>
  </si>
  <si>
    <t>Term 5</t>
  </si>
  <si>
    <t>Monday 13th April - Friday 22nd May</t>
  </si>
  <si>
    <t>Monday 25th May - Friday 29th May</t>
  </si>
  <si>
    <t>Term 6</t>
  </si>
  <si>
    <t>Monday 1st June - Friday 17th July</t>
  </si>
  <si>
    <t>Work experience</t>
  </si>
  <si>
    <t>Monday 13th July - Friday 17th July</t>
  </si>
  <si>
    <t>Inset days</t>
  </si>
  <si>
    <t>Monday 1st  September</t>
  </si>
  <si>
    <t>Monday 5th January</t>
  </si>
  <si>
    <t>Friday 26th June</t>
  </si>
  <si>
    <t>Monday 21st July</t>
  </si>
  <si>
    <t>Tuesday 22nd July</t>
  </si>
  <si>
    <t>2025-26</t>
  </si>
  <si>
    <t>Week number</t>
  </si>
  <si>
    <t>Key info</t>
  </si>
  <si>
    <t>Key concept</t>
  </si>
  <si>
    <t>Topic titles/resource link</t>
  </si>
  <si>
    <t>Padlet Link</t>
  </si>
  <si>
    <t>Learning Aims</t>
  </si>
  <si>
    <t>Induction or Week 0</t>
  </si>
  <si>
    <t xml:space="preserve">INSET </t>
  </si>
  <si>
    <t>Y9 enrolment</t>
  </si>
  <si>
    <t>Y12 enrolment</t>
  </si>
  <si>
    <r>
      <t xml:space="preserve">Y10, 11, 13 start
</t>
    </r>
    <r>
      <rPr>
        <b/>
        <sz val="14"/>
        <color rgb="FFFF0000"/>
        <rFont val="Calibri (Body)"/>
      </rPr>
      <t xml:space="preserve">Thursday 4th </t>
    </r>
  </si>
  <si>
    <r>
      <t>I</t>
    </r>
    <r>
      <rPr>
        <b/>
        <sz val="11"/>
        <color theme="1"/>
        <rFont val="Calibri (Body)"/>
      </rPr>
      <t>ntro:</t>
    </r>
    <r>
      <rPr>
        <sz val="11"/>
        <color theme="1"/>
        <rFont val="Calibri (Body)"/>
      </rPr>
      <t xml:space="preserve"> Alevel Psychology and Expectations Y12 double</t>
    </r>
  </si>
  <si>
    <t xml:space="preserve">Sixth form expectations, Getting Organised
Research skills </t>
  </si>
  <si>
    <t>Padlet Year 1 Resources PLC Induction</t>
  </si>
  <si>
    <t xml:space="preserve">To have a clear understanding of expectations, To become organsied, focused &amp; independent learners 
Cornell Notes </t>
  </si>
  <si>
    <t>Thinking Scientifically</t>
  </si>
  <si>
    <t>Getting Organised</t>
  </si>
  <si>
    <t>To be created as spec is updated</t>
  </si>
  <si>
    <t>To describe psychology as science
To apply scientific thinking to mini experiments.
To evaluate these experiments as being scientific or not.</t>
  </si>
  <si>
    <t xml:space="preserve">Prior Knowledge Assessment </t>
  </si>
  <si>
    <t xml:space="preserve">General Statistics, Neuron
Experiment. </t>
  </si>
  <si>
    <t>NA</t>
  </si>
  <si>
    <t xml:space="preserve">To assess the level on entry </t>
  </si>
  <si>
    <r>
      <rPr>
        <b/>
        <sz val="10"/>
        <color theme="1"/>
        <rFont val="Calibri (Body)"/>
      </rPr>
      <t>Social Influence 1</t>
    </r>
    <r>
      <rPr>
        <sz val="10"/>
        <color theme="1"/>
        <rFont val="Calibri (Body)"/>
      </rPr>
      <t xml:space="preserve">: Conformity 
</t>
    </r>
  </si>
  <si>
    <t xml:space="preserve">Research skills </t>
  </si>
  <si>
    <t>Learner Padlet Year 1 lessons</t>
  </si>
  <si>
    <t>To describe types &amp; explanations for Conformity. 
To evaluate these explanations.</t>
  </si>
  <si>
    <r>
      <t xml:space="preserve">Biopscyhology 1: </t>
    </r>
    <r>
      <rPr>
        <sz val="10"/>
        <color theme="1"/>
        <rFont val="Calibri"/>
        <family val="2"/>
      </rPr>
      <t xml:space="preserve">The Nervous System </t>
    </r>
    <r>
      <rPr>
        <b/>
        <sz val="10"/>
        <color theme="1"/>
        <rFont val="Calibri"/>
        <family val="2"/>
      </rPr>
      <t xml:space="preserve">
</t>
    </r>
  </si>
  <si>
    <t>Central Nervous System + Peripheral Nervous System</t>
  </si>
  <si>
    <t>Define the Nervous system. 
Describe the function of the Central Nervous System 
Define the Peripheral Nervous System. 
Describe the function of the PNS</t>
  </si>
  <si>
    <r>
      <rPr>
        <b/>
        <sz val="10"/>
        <color theme="1"/>
        <rFont val="Calibri"/>
        <family val="2"/>
      </rPr>
      <t>Approaches 1</t>
    </r>
    <r>
      <rPr>
        <sz val="10"/>
        <color theme="1"/>
        <rFont val="Calibri"/>
        <family val="2"/>
      </rPr>
      <t xml:space="preserve">: Social Learning Theory
</t>
    </r>
  </si>
  <si>
    <t xml:space="preserve">The Social Learning Theory </t>
  </si>
  <si>
    <t xml:space="preserve">Outline Social Learning Theory 
Apply Social Learning Theory to everyday life and discuss the implications of such a theory
Discuss whether the Bobo doll study demonstrated social learning theory.  (IV's, DV, Control, Ethics)
</t>
  </si>
  <si>
    <r>
      <rPr>
        <b/>
        <sz val="10"/>
        <color theme="1"/>
        <rFont val="Calibri (Body)"/>
      </rPr>
      <t xml:space="preserve">
Biopsychology 2: </t>
    </r>
    <r>
      <rPr>
        <sz val="10"/>
        <color theme="1"/>
        <rFont val="Calibri (Body)"/>
      </rPr>
      <t xml:space="preserve">The Neuron part a
</t>
    </r>
  </si>
  <si>
    <t xml:space="preserve">Structure, function of neuron. 
Types of neuron: Sensory, Motor and Relay. 
Synaptic Transmission </t>
  </si>
  <si>
    <t>Describe structure of a Neuron; 
Outline the function of the Neuron; 
Label the types of Neuron
Label Synaptic Transmission
Describe Synpatic Transmission
Answer a 6 mark question</t>
  </si>
  <si>
    <r>
      <rPr>
        <b/>
        <sz val="10"/>
        <color theme="1"/>
        <rFont val="Calibri (Body)"/>
      </rPr>
      <t xml:space="preserve">
Biopsychology 2: </t>
    </r>
    <r>
      <rPr>
        <sz val="10"/>
        <color theme="1"/>
        <rFont val="Calibri (Body)"/>
      </rPr>
      <t xml:space="preserve">The Neuron part b </t>
    </r>
  </si>
  <si>
    <t xml:space="preserve">Structure, function of neuron. 
Types of neuron: Sensory, Motor and Relay. 
Synaptic Transmission </t>
  </si>
  <si>
    <r>
      <rPr>
        <b/>
        <sz val="10"/>
        <color theme="1"/>
        <rFont val="Calibri (Body)"/>
      </rPr>
      <t>Social Influence 2</t>
    </r>
    <r>
      <rPr>
        <sz val="10"/>
        <color theme="1"/>
        <rFont val="Calibri (Body)"/>
      </rPr>
      <t xml:space="preserve">: Variables in conformity 
</t>
    </r>
  </si>
  <si>
    <t xml:space="preserve">
Varibles affecting conformity: Asch's study. Understanding methodology.</t>
  </si>
  <si>
    <t xml:space="preserve">Outline variables that affect conformity using Asch's study. Demonstrate understanding of methodology using APFC from the study. 
Apply understanding to short exam question
Critique Asch's study to show to what extend he adhered to the scientific method. </t>
  </si>
  <si>
    <r>
      <t xml:space="preserve">
Approaches 2: </t>
    </r>
    <r>
      <rPr>
        <sz val="10"/>
        <color theme="1" tint="0.14999847407452621"/>
        <rFont val="Calibri"/>
        <family val="2"/>
        <scheme val="minor"/>
      </rPr>
      <t xml:space="preserve">Behaviourist Approach </t>
    </r>
  </si>
  <si>
    <t xml:space="preserve">Classical Conditioning 
Operanting Conditioning 
</t>
  </si>
  <si>
    <t xml:space="preserve">Outline key studies for approach (Pavlov &amp; Skinner); 
To discuss whether animal research explains human behvaiour.
Transfer knowledge of the psychology as a science to academic writing for Psychology using APFC for studies.
</t>
  </si>
  <si>
    <r>
      <rPr>
        <b/>
        <sz val="10"/>
        <color theme="1"/>
        <rFont val="Calibri (Body)"/>
      </rPr>
      <t>Biopsychology 3:</t>
    </r>
    <r>
      <rPr>
        <sz val="10"/>
        <color theme="1"/>
        <rFont val="Calibri (Body)"/>
      </rPr>
      <t xml:space="preserve"> Endocrine system </t>
    </r>
  </si>
  <si>
    <t>How the endocrine system of glands hormones influences our behaviour</t>
  </si>
  <si>
    <t xml:space="preserve">Identifykey glands &amp; hormones involed in behaviour. 
Distinguish which gland or hormone the case study was illustrating. </t>
  </si>
  <si>
    <r>
      <rPr>
        <b/>
        <sz val="10"/>
        <color theme="1"/>
        <rFont val="Calibri (Body)"/>
      </rPr>
      <t xml:space="preserve">Social Influence 3: </t>
    </r>
    <r>
      <rPr>
        <sz val="10"/>
        <color theme="1"/>
        <rFont val="Calibri (Body)"/>
      </rPr>
      <t>Situational variables Affecting Obedience</t>
    </r>
  </si>
  <si>
    <t>Milgram's Electric shock experiment, its variations &amp; implications in explaining behaviour.</t>
  </si>
  <si>
    <t xml:space="preserve">Outline the effect of stiuational variables on levels of obedience. 
Use Mligram's study and variations to illustrate your understanding. 
In revieiwing Milgram's study, discuss the criticsms and merits of his methodology. Generate an improvement to his study.
Compare lab study to field and natural. </t>
  </si>
  <si>
    <t xml:space="preserve">Summative </t>
  </si>
  <si>
    <r>
      <t xml:space="preserve">Biopsychology 4: </t>
    </r>
    <r>
      <rPr>
        <sz val="10"/>
        <color rgb="FF000000"/>
        <rFont val="Calibri (Body)"/>
      </rPr>
      <t>The Fight or Flight response</t>
    </r>
  </si>
  <si>
    <t xml:space="preserve">The fight or flight response in psychology </t>
  </si>
  <si>
    <t>Outline the Fight or Flight response using a diagram . 
Demonstrate, using an example, how the key components behave during the resposne. 
Evaluate the usefulness of the FOF reponse in the modern day.</t>
  </si>
  <si>
    <t>OPEN EVENING</t>
  </si>
  <si>
    <r>
      <rPr>
        <b/>
        <sz val="10"/>
        <color rgb="FF000000"/>
        <rFont val="Calibri"/>
        <family val="2"/>
        <scheme val="minor"/>
      </rPr>
      <t>Social Influence 4:</t>
    </r>
    <r>
      <rPr>
        <sz val="10"/>
        <color rgb="FF000000"/>
        <rFont val="Calibri"/>
        <family val="2"/>
        <scheme val="minor"/>
      </rPr>
      <t xml:space="preserve"> Agentic State 
&amp; Legitimacy of Authority </t>
    </r>
  </si>
  <si>
    <t>Using key terms to explain how agentic state and legitimacy of authority are linked.</t>
  </si>
  <si>
    <t>Outline the agentic state and how it arises. 
Explain why legitimacy of authority is important in obedience. Integrate other lessons from social influence where these explanations can be used to illustrate behaviour.</t>
  </si>
  <si>
    <t>Asch's study redesign and presentation</t>
  </si>
  <si>
    <r>
      <rPr>
        <b/>
        <sz val="10"/>
        <color theme="1"/>
        <rFont val="Calibri (Body)"/>
      </rPr>
      <t xml:space="preserve">
Approaches 4:</t>
    </r>
    <r>
      <rPr>
        <sz val="10"/>
        <color theme="1"/>
        <rFont val="Calibri (Body)"/>
      </rPr>
      <t xml:space="preserve"> Cognitive Appproach </t>
    </r>
  </si>
  <si>
    <t>Understanding the importance of the Cognitive Approach in the emergence of neuroscience</t>
  </si>
  <si>
    <t>Know how the cognitive approach uses theoretical models
Outline the development of cognitive neuro-science
Evaluate the strengths and limitations of the approach</t>
  </si>
  <si>
    <r>
      <rPr>
        <b/>
        <sz val="10"/>
        <color theme="1"/>
        <rFont val="Calibri"/>
        <family val="2"/>
        <scheme val="minor"/>
      </rPr>
      <t>Social Influence 5:</t>
    </r>
    <r>
      <rPr>
        <sz val="10"/>
        <color theme="1"/>
        <rFont val="Calibri"/>
        <family val="2"/>
        <scheme val="minor"/>
      </rPr>
      <t xml:space="preserve"> The Authoritarian Personality</t>
    </r>
  </si>
  <si>
    <t>Explanations of the AP using F-scale and Right Wing Authoritarianism</t>
  </si>
  <si>
    <t xml:space="preserve">Outline the Authoritarian Personality using the F-scale and Right Wing Authoritarianism;  
Evaluate the authoritarian personality as an explanation for obedience. </t>
  </si>
  <si>
    <t xml:space="preserve">
DIRT for Summative </t>
  </si>
  <si>
    <t>ELP during Class time - Google</t>
  </si>
  <si>
    <t>Flipped 7</t>
  </si>
  <si>
    <t>Week  1(8)</t>
  </si>
  <si>
    <t xml:space="preserve">Wider Reading presentation </t>
  </si>
  <si>
    <r>
      <t>Approaches 5</t>
    </r>
    <r>
      <rPr>
        <sz val="10"/>
        <color rgb="FF000000"/>
        <rFont val="Calibri (Body)"/>
      </rPr>
      <t xml:space="preserve">: Biological Approach </t>
    </r>
    <r>
      <rPr>
        <b/>
        <sz val="10"/>
        <color rgb="FFFF0000"/>
        <rFont val="Calibri (Body)"/>
      </rPr>
      <t>to include cognitive neuroscience</t>
    </r>
  </si>
  <si>
    <t>The genetic basis of behaviour:
genotype, phenotype and evolution. Influence of biological
structures and neurochemistry on behaviour</t>
  </si>
  <si>
    <t>Learner Padlet Year 1 lessons_Updated Spec 2025</t>
  </si>
  <si>
    <t xml:space="preserve">Outline the influence of gene &amp; neural structure on behaviour.
Discuss to what extent the biological approach is useful in determining behaviour. 
Practise Exam questions </t>
  </si>
  <si>
    <r>
      <rPr>
        <b/>
        <sz val="10"/>
        <color theme="1"/>
        <rFont val="Calibri"/>
        <family val="2"/>
        <scheme val="minor"/>
      </rPr>
      <t>Social Influence 6:</t>
    </r>
    <r>
      <rPr>
        <sz val="10"/>
        <color theme="1"/>
        <rFont val="Calibri"/>
        <family val="2"/>
        <scheme val="minor"/>
      </rPr>
      <t xml:space="preserve">  Resistance to 
Social Influence 
</t>
    </r>
  </si>
  <si>
    <t>Factors that influence the ability to 
resist social influence - Locus of 
Control (Rotter) and Social support</t>
  </si>
  <si>
    <t>Learner Padlet Year 1 lessons_Updated Spec 2026</t>
  </si>
  <si>
    <t xml:space="preserve">Outline what resistance to social influence is and describe the two methods. 
Apply LOC theory to exam questions
Evaluate the usefulness of the LOC scale.
Discuss the strengths &amp; limitations of Locus of control and Social Support using research evidence. </t>
  </si>
  <si>
    <t>Exam workshop</t>
  </si>
  <si>
    <t>Google ELP</t>
  </si>
  <si>
    <t>WEEK 2 (9)</t>
  </si>
  <si>
    <r>
      <rPr>
        <b/>
        <sz val="10"/>
        <color theme="1"/>
        <rFont val="Calibri"/>
        <family val="2"/>
        <scheme val="minor"/>
      </rPr>
      <t>Social Influence 7</t>
    </r>
    <r>
      <rPr>
        <sz val="10"/>
        <color theme="1"/>
        <rFont val="Calibri"/>
        <family val="2"/>
        <scheme val="minor"/>
      </rPr>
      <t xml:space="preserve">:  Minority Influence;
</t>
    </r>
  </si>
  <si>
    <t>Factors that affect the influence of Minority groups - Commitment, Consistency &amp; Flexibility</t>
  </si>
  <si>
    <t>Learner Padlet Year 1 lessons Updated Spec 2025</t>
  </si>
  <si>
    <t xml:space="preserve">Define Minority Influence in terms of CCF
Outline Moscovici's key study. What conclusions can you make?
Discuss, to what extent the study illustrates Minority influence. </t>
  </si>
  <si>
    <r>
      <t xml:space="preserve">Clinical Psychology and Mental Health  1: </t>
    </r>
    <r>
      <rPr>
        <sz val="10"/>
        <color rgb="FFFF0000"/>
        <rFont val="Calibri"/>
        <family val="2"/>
        <scheme val="minor"/>
      </rPr>
      <t>Definitions Definitions in the field of mental health</t>
    </r>
    <r>
      <rPr>
        <b/>
        <sz val="10"/>
        <color rgb="FFFF0000"/>
        <rFont val="Calibri"/>
        <family val="2"/>
        <scheme val="minor"/>
      </rPr>
      <t xml:space="preserve">
</t>
    </r>
  </si>
  <si>
    <r>
      <t xml:space="preserve">Statistical Infrequency </t>
    </r>
    <r>
      <rPr>
        <i/>
        <sz val="10"/>
        <color theme="1"/>
        <rFont val="Calibri"/>
        <family val="2"/>
        <scheme val="minor"/>
      </rPr>
      <t>(Normal Distribution, Standard Deviation; Measures of Central Tendency</t>
    </r>
    <r>
      <rPr>
        <sz val="10"/>
        <color theme="1"/>
        <rFont val="Calibri"/>
        <family val="2"/>
        <scheme val="minor"/>
      </rPr>
      <t xml:space="preserve">)
</t>
    </r>
    <r>
      <rPr>
        <sz val="10"/>
        <color rgb="FFFF0000"/>
        <rFont val="Calibri (Body)"/>
      </rPr>
      <t>Deviation from social / cultural norm</t>
    </r>
    <r>
      <rPr>
        <sz val="10"/>
        <color theme="1"/>
        <rFont val="Calibri"/>
        <family val="2"/>
        <scheme val="minor"/>
      </rPr>
      <t xml:space="preserve">s.
Research Methods: Central Tendency &amp; Dispersion
</t>
    </r>
  </si>
  <si>
    <t>Learner Padlet Year 1 lessons Updated Spec 2026</t>
  </si>
  <si>
    <t xml:space="preserve">Define &amp; describe Statistical Infrequency &amp; Deviation
from social norms. 
Apply this understanding to situations and explain which definition might be best suited. 
Justify whether these definitions are scientific. 
</t>
  </si>
  <si>
    <t>WEEK 3 (10)</t>
  </si>
  <si>
    <r>
      <t xml:space="preserve">Clinical Psychology and Mental Health  2: </t>
    </r>
    <r>
      <rPr>
        <sz val="10"/>
        <color rgb="FFFF0000"/>
        <rFont val="Calibri"/>
        <family val="2"/>
        <scheme val="minor"/>
      </rPr>
      <t>Definitions Definitions in the field of mental health</t>
    </r>
    <r>
      <rPr>
        <b/>
        <sz val="10"/>
        <color rgb="FFFF0000"/>
        <rFont val="Calibri"/>
        <family val="2"/>
        <scheme val="minor"/>
      </rPr>
      <t xml:space="preserve">
</t>
    </r>
  </si>
  <si>
    <t xml:space="preserve">
Failing to Function Adequately + Deviation from Ideal Mental Health - need to change to new order.</t>
  </si>
  <si>
    <t>Learner Padlet Year 1 lessons Updated Spec 2028</t>
  </si>
  <si>
    <t>Describe the second two definitions of abnormality. 
Use the DSM V to classify disorders. 
Discuss to what extent these definitions clearly explain abnormality in all cultures</t>
  </si>
  <si>
    <t>Open Evening«
Tuesday</t>
  </si>
  <si>
    <r>
      <t xml:space="preserve">Clinical Psychology and Mental Health 3: </t>
    </r>
    <r>
      <rPr>
        <sz val="10"/>
        <color theme="1"/>
        <rFont val="Calibri"/>
        <family val="2"/>
        <scheme val="minor"/>
      </rPr>
      <t xml:space="preserve">Mental Disorders Phobias, Depression, OCD.
</t>
    </r>
    <r>
      <rPr>
        <b/>
        <sz val="10"/>
        <color theme="1"/>
        <rFont val="Calibri"/>
        <family val="2"/>
        <scheme val="minor"/>
      </rPr>
      <t xml:space="preserve">
</t>
    </r>
  </si>
  <si>
    <t>Emotional, Behvaioural, Cognitive .</t>
  </si>
  <si>
    <t>Learner Padlet Year 1 lessons Updated Spec 2029</t>
  </si>
  <si>
    <t xml:space="preserve">Outline the three types of Mental disorder. Give examples of the characteristics of each disorder.  
Discuss whether the characteristics are easily identifiable.
</t>
  </si>
  <si>
    <t>WEEK 4 (11)</t>
  </si>
  <si>
    <t>11/12L2 Mocks</t>
  </si>
  <si>
    <t>TRIP Science Museum &amp; NHM</t>
  </si>
  <si>
    <r>
      <rPr>
        <b/>
        <sz val="10"/>
        <color theme="1"/>
        <rFont val="Calibri"/>
        <family val="2"/>
        <scheme val="minor"/>
      </rPr>
      <t>Clinical Psychology and Mental Health 4:</t>
    </r>
    <r>
      <rPr>
        <sz val="10"/>
        <color theme="1"/>
        <rFont val="Calibri"/>
        <family val="2"/>
        <scheme val="minor"/>
      </rPr>
      <t xml:space="preserve"> Behaviourist approach to explaining phobias
</t>
    </r>
  </si>
  <si>
    <t>Using the behaviourist approach to explain the acquiring of a phobia -  Little Albert.</t>
  </si>
  <si>
    <t xml:space="preserve">Explain how the behaviourist approach illustrates the acquiring of phobias. 
Apply understanding to a key study by discussing its implications 
Discuss the key issues with Little Albert's study. Consider how the study could be improved to make it less confounded? 
</t>
  </si>
  <si>
    <r>
      <rPr>
        <b/>
        <sz val="10"/>
        <color theme="1"/>
        <rFont val="Calibri"/>
        <family val="2"/>
        <scheme val="minor"/>
      </rPr>
      <t>Clinical Psychology and Mental Health 5:</t>
    </r>
    <r>
      <rPr>
        <sz val="10"/>
        <color theme="1"/>
        <rFont val="Calibri"/>
        <family val="2"/>
        <scheme val="minor"/>
      </rPr>
      <t xml:space="preserve"> Behavioural approach to treating phobias
</t>
    </r>
  </si>
  <si>
    <r>
      <t xml:space="preserve">Treating phobias using the behaviourist approach - Classical &amp; Operant Conditioning
</t>
    </r>
    <r>
      <rPr>
        <b/>
        <u/>
        <sz val="10"/>
        <color theme="1"/>
        <rFont val="Calibri (Body)"/>
      </rPr>
      <t xml:space="preserve">
</t>
    </r>
  </si>
  <si>
    <t xml:space="preserve">Outline the behavioural approach to treating phobias
Discuss the value of systematic desensitization and flooding approaches in phobia treatments. 
</t>
  </si>
  <si>
    <t>DIRT Summative</t>
  </si>
  <si>
    <r>
      <rPr>
        <b/>
        <sz val="10"/>
        <color theme="1"/>
        <rFont val="Calibri"/>
        <family val="2"/>
        <scheme val="minor"/>
      </rPr>
      <t>Clinical Psychology and Mental Health 6:</t>
    </r>
    <r>
      <rPr>
        <sz val="10"/>
        <color theme="1"/>
        <rFont val="Calibri"/>
        <family val="2"/>
        <scheme val="minor"/>
      </rPr>
      <t xml:space="preserve"> Cognitive approach to explaining depression</t>
    </r>
  </si>
  <si>
    <t xml:space="preserve">Using the cognitive approach (recap) to explain depression and its causes </t>
  </si>
  <si>
    <t>Outline characteristics of depression. 
Describe the CBT and ABC model in explaining depression. 
Evaluate the usefulness of CBT and ABC in the real world as an explanation for depession</t>
  </si>
  <si>
    <r>
      <rPr>
        <b/>
        <sz val="10"/>
        <color theme="1"/>
        <rFont val="Calibri"/>
        <family val="2"/>
        <scheme val="minor"/>
      </rPr>
      <t xml:space="preserve">Clinical Psychology and Mental Health 7: </t>
    </r>
    <r>
      <rPr>
        <sz val="10"/>
        <color theme="1"/>
        <rFont val="Calibri"/>
        <family val="2"/>
        <scheme val="minor"/>
      </rPr>
      <t>Cognitive approach to treating depression</t>
    </r>
  </si>
  <si>
    <t>Using the cognitive approach (recap) to explain depression and its treatment</t>
  </si>
  <si>
    <t>Describe the cognitive approach to treating depression by referring to CBT, DEF &amp; REBT
Discuss what the issues might be in using these treatments.
Validate the use of subjective report for research value.</t>
  </si>
  <si>
    <t xml:space="preserve">Wider Reading Showcase </t>
  </si>
  <si>
    <t>WEEK 6 (13)</t>
  </si>
  <si>
    <r>
      <rPr>
        <b/>
        <sz val="10"/>
        <color theme="1"/>
        <rFont val="Calibri"/>
        <family val="2"/>
        <scheme val="minor"/>
      </rPr>
      <t>Clinical Psychology and Mental Health L8:</t>
    </r>
    <r>
      <rPr>
        <sz val="10"/>
        <color theme="1"/>
        <rFont val="Calibri"/>
        <family val="2"/>
        <scheme val="minor"/>
      </rPr>
      <t xml:space="preserve"> Biological explanations of OCD</t>
    </r>
  </si>
  <si>
    <t xml:space="preserve">To explain OCD using the Biological approach covered earlier </t>
  </si>
  <si>
    <t xml:space="preserve"> Learner Padelt 1 Updated Spec 2025</t>
  </si>
  <si>
    <t xml:space="preserve">Explain how the biological approach illustrates the occurence of OCD through genes
Explain how the biological approach illustrates the occurence of OCD through Neural explanations 
</t>
  </si>
  <si>
    <r>
      <rPr>
        <b/>
        <sz val="10"/>
        <color theme="1"/>
        <rFont val="Calibri"/>
        <family val="2"/>
        <scheme val="minor"/>
      </rPr>
      <t>Clinical Psychology and Mental Health L9:</t>
    </r>
    <r>
      <rPr>
        <sz val="10"/>
        <color theme="1"/>
        <rFont val="Calibri"/>
        <family val="2"/>
        <scheme val="minor"/>
      </rPr>
      <t xml:space="preserve"> Biological treatments of OCD</t>
    </r>
  </si>
  <si>
    <t>To use the biological approach covered esrlier to understand how to treat OCD</t>
  </si>
  <si>
    <t xml:space="preserve"> Learner Padelt 1 Updated Spec 2026</t>
  </si>
  <si>
    <t xml:space="preserve">Explain how the biological approach views the treatment of OCD. 
To Judge whether or not the biological approach to treating OCD is the most reliable form of treatment. Consider the economic implications of this. </t>
  </si>
  <si>
    <t>Research / Extended Writing Workshop</t>
  </si>
  <si>
    <t>WEEK 7 (14)</t>
  </si>
  <si>
    <t xml:space="preserve">Practise exam papers for all units </t>
  </si>
  <si>
    <t>BH</t>
  </si>
  <si>
    <r>
      <rPr>
        <b/>
        <sz val="10"/>
        <color theme="1"/>
        <rFont val="Calibri (Body)"/>
      </rPr>
      <t>Attachment 1:</t>
    </r>
    <r>
      <rPr>
        <sz val="10"/>
        <color theme="1"/>
        <rFont val="Calibri (Body)"/>
      </rPr>
      <t xml:space="preserve"> Animal studies of attachment
Ethics &amp; methodology
</t>
    </r>
  </si>
  <si>
    <t>Scientific method evaluation</t>
  </si>
  <si>
    <t xml:space="preserve">Outline the APFC of key studies on animal research in attachment.
Evaluate the usefulness of using animal research to explain how infants attach. 
</t>
  </si>
  <si>
    <r>
      <rPr>
        <b/>
        <sz val="10"/>
        <color theme="1"/>
        <rFont val="Calibri"/>
        <family val="2"/>
        <scheme val="minor"/>
      </rPr>
      <t>Memory 1:</t>
    </r>
    <r>
      <rPr>
        <sz val="10"/>
        <color theme="1"/>
        <rFont val="Calibri"/>
        <family val="2"/>
        <scheme val="minor"/>
      </rPr>
      <t xml:space="preserve"> Short &amp; Long Term 
memory; Coding, Capacity, Duration
</t>
    </r>
  </si>
  <si>
    <t xml:space="preserve">
Key studies ; Miller, Peterson; Baddeley</t>
  </si>
  <si>
    <t xml:space="preserve">To describe STM &amp; LTM;  to explain their differences through coding, capacity &amp; duration.
Discuss whether research evidence clearly explains the differences between the types of memory. 
</t>
  </si>
  <si>
    <r>
      <t>Attachment 2</t>
    </r>
    <r>
      <rPr>
        <sz val="10"/>
        <color theme="1"/>
        <rFont val="Calibri (Body)"/>
      </rPr>
      <t xml:space="preserve">:Explanation of attachment; Learning Theory </t>
    </r>
  </si>
  <si>
    <t>Learning Theory of attachment - revisiting classical &amp; operant conditiong to explain attachment</t>
  </si>
  <si>
    <t xml:space="preserve">To explain how infants are conditioned  / learn to attach.
Discuss whether animal research is valuable in explaining human behaviour. 
</t>
  </si>
  <si>
    <r>
      <rPr>
        <b/>
        <sz val="10"/>
        <color theme="1"/>
        <rFont val="Calibri (Body)"/>
      </rPr>
      <t xml:space="preserve">Memory 2: </t>
    </r>
    <r>
      <rPr>
        <sz val="10"/>
        <color theme="1"/>
        <rFont val="Calibri (Body)"/>
      </rPr>
      <t xml:space="preserve">Mutli Store Model of Memory
</t>
    </r>
  </si>
  <si>
    <t xml:space="preserve">Experimental design </t>
  </si>
  <si>
    <t xml:space="preserve">Outline the MSM by describing its component features
Evaluate the MSM as an explanation of memory using research evidence. 
</t>
  </si>
  <si>
    <t xml:space="preserve">Research Methods 
</t>
  </si>
  <si>
    <t xml:space="preserve">ELPtbc </t>
  </si>
  <si>
    <r>
      <rPr>
        <b/>
        <sz val="10"/>
        <color theme="1"/>
        <rFont val="Calibri"/>
        <family val="2"/>
        <scheme val="minor"/>
      </rPr>
      <t xml:space="preserve">Attachment 3: </t>
    </r>
    <r>
      <rPr>
        <sz val="10"/>
        <color theme="1"/>
        <rFont val="Calibri"/>
        <family val="2"/>
        <scheme val="minor"/>
      </rPr>
      <t>Explanation of 
attachment; Bowlby's theory of 
Monotropy</t>
    </r>
  </si>
  <si>
    <t>Sensitive topic.</t>
  </si>
  <si>
    <t xml:space="preserve">Explain why Bowlby's theory of monotropy is an important theory for secure attachment. 
To discuss what problems arise with Bowlby's theory. 
</t>
  </si>
  <si>
    <r>
      <t xml:space="preserve">Memory 3: </t>
    </r>
    <r>
      <rPr>
        <sz val="10"/>
        <color theme="1"/>
        <rFont val="Calibri (Body)"/>
      </rPr>
      <t xml:space="preserve">Working Memory Model </t>
    </r>
  </si>
  <si>
    <t>Comparing this with Multi Store Model
Scientific Method</t>
  </si>
  <si>
    <t xml:space="preserve">Outline the WMM including structure and function.
Discuss evidence that supports or limits the value of the WMM. 
</t>
  </si>
  <si>
    <t xml:space="preserve">Summative 
</t>
  </si>
  <si>
    <r>
      <rPr>
        <b/>
        <sz val="10"/>
        <color theme="1"/>
        <rFont val="Calibri"/>
        <family val="2"/>
        <scheme val="minor"/>
      </rPr>
      <t xml:space="preserve">Attachment 4: </t>
    </r>
    <r>
      <rPr>
        <sz val="10"/>
        <color theme="1"/>
        <rFont val="Calibri"/>
        <family val="2"/>
        <scheme val="minor"/>
      </rPr>
      <t>Ainsworth's strange situation</t>
    </r>
  </si>
  <si>
    <t xml:space="preserve">Types of attachment - meta analysis </t>
  </si>
  <si>
    <t xml:space="preserve">Outline the strange situation in APFC format. 
Discuss whether the study illustrates secure attachment for all individuals. </t>
  </si>
  <si>
    <r>
      <t xml:space="preserve">Memory 4: </t>
    </r>
    <r>
      <rPr>
        <sz val="10"/>
        <color rgb="FF000000"/>
        <rFont val="Calibri (Body)"/>
      </rPr>
      <t xml:space="preserve">Explanations of Forgetting: Interference </t>
    </r>
  </si>
  <si>
    <t>Proactive and Retroactive 
interference</t>
  </si>
  <si>
    <t xml:space="preserve">Describe the two types of Interference; Give examples of these of your own. 
Evaluate research evidence on whether interference is a good explanation of forgetting. </t>
  </si>
  <si>
    <r>
      <rPr>
        <b/>
        <sz val="10"/>
        <color theme="1"/>
        <rFont val="Calibri"/>
        <family val="2"/>
        <scheme val="minor"/>
      </rPr>
      <t xml:space="preserve">Attachment 5: </t>
    </r>
    <r>
      <rPr>
        <sz val="10"/>
        <color theme="1"/>
        <rFont val="Calibri"/>
        <family val="2"/>
        <scheme val="minor"/>
      </rPr>
      <t xml:space="preserve">Cultural variations 
in attachment </t>
    </r>
  </si>
  <si>
    <t xml:space="preserve">Key study Van Ijzendroorn 
Kroonenberg  </t>
  </si>
  <si>
    <t xml:space="preserve">Outline the procedure and findings of Van Ijzendoorn &amp; Kroonenberg's study.
Discuss whether the study illustrates a global attachment type compared to the Strange Situation. </t>
  </si>
  <si>
    <r>
      <rPr>
        <b/>
        <sz val="10"/>
        <color theme="1"/>
        <rFont val="Calibri"/>
        <family val="2"/>
        <scheme val="minor"/>
      </rPr>
      <t xml:space="preserve">Memory 5: </t>
    </r>
    <r>
      <rPr>
        <sz val="10"/>
        <color theme="1"/>
        <rFont val="Calibri"/>
        <family val="2"/>
        <scheme val="minor"/>
      </rPr>
      <t xml:space="preserve">Explanations for 
forgetting: Retrieval Failure </t>
    </r>
  </si>
  <si>
    <t xml:space="preserve">Cue based remembering;
Context based learning
</t>
  </si>
  <si>
    <t xml:space="preserve">Explain, through research encoding specifity principle, context based forgetting and state dependant remembering.
Evaluate  whether the evidence is convincing. 
</t>
  </si>
  <si>
    <t>Wider Reading Showcase</t>
  </si>
  <si>
    <r>
      <t xml:space="preserve">Attachment 6: </t>
    </r>
    <r>
      <rPr>
        <sz val="10"/>
        <color theme="1"/>
        <rFont val="Calibri (Body)"/>
      </rPr>
      <t xml:space="preserve">Bowlby's theory of Maternal Deprivation 
</t>
    </r>
    <r>
      <rPr>
        <b/>
        <sz val="10"/>
        <color theme="1"/>
        <rFont val="Calibri (Body)"/>
      </rPr>
      <t xml:space="preserve">
</t>
    </r>
  </si>
  <si>
    <t>Maternal Deprivation and Privation</t>
  </si>
  <si>
    <t xml:space="preserve">Outline Bowlby;s theory of Maternal Deprivation
Use research evidence / theory justify Bowlby's position. </t>
  </si>
  <si>
    <t>Memory 6: : Accuracy of Eye Witness Testimony: Leading questions and Post event discussion</t>
  </si>
  <si>
    <t xml:space="preserve"> Loftus and Palmer's studies </t>
  </si>
  <si>
    <t xml:space="preserve">Outline research into Misleading questions. 
Critically evaluate the problems and strengths associated with such studies in representing real life scenarios. 
</t>
  </si>
  <si>
    <r>
      <t xml:space="preserve">Attachment 7: </t>
    </r>
    <r>
      <rPr>
        <sz val="10"/>
        <color rgb="FFFF0000"/>
        <rFont val="Calibri"/>
        <family val="2"/>
        <scheme val="minor"/>
      </rPr>
      <t xml:space="preserve">English and Romanian Adoptees study
</t>
    </r>
  </si>
  <si>
    <t>Key study looking at long term effects of maternal deprivation specific to institutions</t>
  </si>
  <si>
    <t>Attachment L7 Romanian Orphans</t>
  </si>
  <si>
    <t xml:space="preserve">To outline the ERA study
To evaluate the ERA study </t>
  </si>
  <si>
    <r>
      <t>Memory 7:</t>
    </r>
    <r>
      <rPr>
        <sz val="10"/>
        <color rgb="FF000000"/>
        <rFont val="Calibri (Body)"/>
      </rPr>
      <t xml:space="preserve"> Accuracy of EWT: Anxiety </t>
    </r>
  </si>
  <si>
    <t>Key theory: Yerkes Dodson Curve</t>
  </si>
  <si>
    <t xml:space="preserve">Outline the key studies in Anxiety for EWT. 
Evaluate whether studies on anxiety inform real like EWT
</t>
  </si>
  <si>
    <r>
      <t xml:space="preserve">Attachment 8: </t>
    </r>
    <r>
      <rPr>
        <sz val="10"/>
        <color rgb="FF000000"/>
        <rFont val="Calibri (Body)"/>
      </rPr>
      <t>The influence of early attachment</t>
    </r>
  </si>
  <si>
    <t>Key study  Hazan and Shaver</t>
  </si>
  <si>
    <t xml:space="preserve">Describe Hazan &amp; Shaver's key study. 
Evaluate the impact of the study in our understanding of attachment &amp; future relationships. </t>
  </si>
  <si>
    <r>
      <rPr>
        <b/>
        <sz val="10"/>
        <color theme="1"/>
        <rFont val="Calibri"/>
        <family val="2"/>
        <scheme val="minor"/>
      </rPr>
      <t>Memory 8:</t>
    </r>
    <r>
      <rPr>
        <sz val="10"/>
        <color theme="1"/>
        <rFont val="Calibri"/>
        <family val="2"/>
        <scheme val="minor"/>
      </rPr>
      <t xml:space="preserve"> The cognitive Interview</t>
    </r>
  </si>
  <si>
    <t>Compar to standard interview and misleading questions</t>
  </si>
  <si>
    <t xml:space="preserve">Describe the cognitive interview.
Discuss the problems that may be faced in the process. Suggest how they may improve.
</t>
  </si>
  <si>
    <t>Summative</t>
  </si>
  <si>
    <t>Exam practise paper 1</t>
  </si>
  <si>
    <r>
      <t xml:space="preserve">Social Influence, Memory, Attachment AND research methods
</t>
    </r>
    <r>
      <rPr>
        <b/>
        <i/>
        <sz val="10"/>
        <color theme="1"/>
        <rFont val="Calibri"/>
        <family val="2"/>
        <scheme val="minor"/>
      </rPr>
      <t>Independent practise</t>
    </r>
  </si>
  <si>
    <t>Year 12 Revision Exam prep</t>
  </si>
  <si>
    <t xml:space="preserve">To recall key concepts 
To apply concepts to exam questions 
To develop exam skills of evaluation, time management </t>
  </si>
  <si>
    <t>Exam practise paper 2</t>
  </si>
  <si>
    <r>
      <t xml:space="preserve">Approaches, Biopsychology, Research methods, Psychopathology
</t>
    </r>
    <r>
      <rPr>
        <b/>
        <i/>
        <sz val="10"/>
        <color theme="1"/>
        <rFont val="Calibri"/>
        <family val="2"/>
        <scheme val="minor"/>
      </rPr>
      <t>Independent practise</t>
    </r>
  </si>
  <si>
    <t>WEEK 1 (26)</t>
  </si>
  <si>
    <t>Y12 Mock</t>
  </si>
  <si>
    <t xml:space="preserve">Paper 1 in hall </t>
  </si>
  <si>
    <t>WEEK 2 (27)</t>
  </si>
  <si>
    <t>Revise paper 2</t>
  </si>
  <si>
    <t>Paper 2 in class</t>
  </si>
  <si>
    <t>ELP  TBC</t>
  </si>
  <si>
    <t>WEEK 3 (28)</t>
  </si>
  <si>
    <r>
      <rPr>
        <b/>
        <sz val="10"/>
        <color rgb="FFFF0000"/>
        <rFont val="Calibri (Body)"/>
      </rPr>
      <t xml:space="preserve">Biopsychology 5: </t>
    </r>
    <r>
      <rPr>
        <sz val="10"/>
        <color rgb="FFFF0000"/>
        <rFont val="Calibri (Body)"/>
      </rPr>
      <t>Methods of Neuroimaging</t>
    </r>
  </si>
  <si>
    <t>Recap year 1 on examples of neuroimaging</t>
  </si>
  <si>
    <t>Biopsycholology L5 Methods of Neuroimaging</t>
  </si>
  <si>
    <t xml:space="preserve">To explain types of neuroimagine by describing the method, uses and output of fMRI, EEG, ERP &amp; post morten examination in brain investigation. 
To discuss the effectiveness of the methods in explaining human behaviour. </t>
  </si>
  <si>
    <r>
      <t xml:space="preserve">Issues &amp; Debates 1: </t>
    </r>
    <r>
      <rPr>
        <sz val="10"/>
        <color theme="1"/>
        <rFont val="Calibri (Body)"/>
      </rPr>
      <t xml:space="preserve">Gender Bias </t>
    </r>
  </si>
  <si>
    <t>Recap Year 1 topics that show gender bias</t>
  </si>
  <si>
    <t>Issues &amp; Debates L1 Gender bias</t>
  </si>
  <si>
    <t xml:space="preserve">To outline the issue of gender bias in psychological research &amp; theory;
To discuss the types of gender bias in psychology and the implications for specific studies. </t>
  </si>
  <si>
    <t>Inferential Statistics intro to levels of measurment.</t>
  </si>
  <si>
    <t>Inferential Statistics intro to levels of measurment, lesson 1.</t>
  </si>
  <si>
    <t>Inferential Stats Levels of Measurement</t>
  </si>
  <si>
    <t xml:space="preserve">To describe data through the levels of measurement. 
To apply levels of measurment to stem scenarios. </t>
  </si>
  <si>
    <t>WEEK 4 (29)</t>
  </si>
  <si>
    <t>DIRT</t>
  </si>
  <si>
    <t>WEEK 5 (30)</t>
  </si>
  <si>
    <r>
      <rPr>
        <b/>
        <sz val="10"/>
        <color theme="1"/>
        <rFont val="Calibri (Body)"/>
      </rPr>
      <t xml:space="preserve">Biopsychology 6 (continuing from Year 12) : </t>
    </r>
    <r>
      <rPr>
        <sz val="10"/>
        <color theme="1"/>
        <rFont val="Calibri (Body)"/>
      </rPr>
      <t>Localisation of Function</t>
    </r>
  </si>
  <si>
    <t>Recap year 1 biopsychology with CNSand 4 parts</t>
  </si>
  <si>
    <t>Biopsychology L6 Localisation of Function</t>
  </si>
  <si>
    <t xml:space="preserve">To describe the location &amp; function of brain cortices: Motor, Somatosensory, Occipital (Visual), Temporal lobe (language).
To summarise  brain functions and organisation of key regions. </t>
  </si>
  <si>
    <r>
      <t xml:space="preserve">Issues &amp; Debates 2: </t>
    </r>
    <r>
      <rPr>
        <sz val="10"/>
        <color theme="1"/>
        <rFont val="Calibri (Body)"/>
      </rPr>
      <t>Culture Bias</t>
    </r>
  </si>
  <si>
    <t>Recap year 1 topics that suggest culture bias</t>
  </si>
  <si>
    <t>Issues Debates L2 Culture bias</t>
  </si>
  <si>
    <t xml:space="preserve">To outline the issue of Culture bias  in psychological research &amp; theory;
Todiscuss the types of culture bias in psychology ethnocentrism &amp; cultural relativism, alpha &amp; beta bias. 
</t>
  </si>
  <si>
    <t>Inferential Statistics 1 Spearman's Rho</t>
  </si>
  <si>
    <t>Recap correlation and explain p values, critical tables and significance testing.</t>
  </si>
  <si>
    <t xml:space="preserve">Spearman's Rho &amp; Critical tables </t>
  </si>
  <si>
    <t xml:space="preserve">To describe the 3 decisions for a stats test 
To justify the chosen stats test based on the 3 decisions. </t>
  </si>
  <si>
    <t>WEEK 6 (31)</t>
  </si>
  <si>
    <r>
      <t xml:space="preserve">Biopsychology 7: </t>
    </r>
    <r>
      <rPr>
        <sz val="10"/>
        <color theme="1"/>
        <rFont val="Calibri (Body)"/>
      </rPr>
      <t>Lateralisation &amp; Split-brain Research</t>
    </r>
  </si>
  <si>
    <t>Key study Serry &amp; Gazzaniga
Scientific method</t>
  </si>
  <si>
    <t>Biopsychology L7 Lateralisation &amp; Split brain research</t>
  </si>
  <si>
    <t xml:space="preserve">To describeSperry &amp; Gazzaniga's Split brain study on hemispheric laterlisation using key words.
To compare lateralisation to localisation of function.
</t>
  </si>
  <si>
    <r>
      <t xml:space="preserve">Issues &amp; Debates 3: </t>
    </r>
    <r>
      <rPr>
        <sz val="10"/>
        <color theme="1"/>
        <rFont val="Calibri (Body)"/>
      </rPr>
      <t xml:space="preserve">Nature Nurture </t>
    </r>
  </si>
  <si>
    <t>Recap year 1 topics that indicate nature or nurture</t>
  </si>
  <si>
    <t>Issues Debates L3 Nature vs Nurture</t>
  </si>
  <si>
    <t xml:space="preserve">To discuss the nature-nurture debate in psychology. Refer to at least two topics you have studied in your answer. </t>
  </si>
  <si>
    <t xml:space="preserve">Inferential Statistics 2:  Sign Test
</t>
  </si>
  <si>
    <t>Recap experimnetal design to draw on 3D stats decisions</t>
  </si>
  <si>
    <t>Tutor2U Sign Test</t>
  </si>
  <si>
    <t>WEEK 1 (32)</t>
  </si>
  <si>
    <t>Y11/Y13 SL TBC</t>
  </si>
  <si>
    <r>
      <t xml:space="preserve">Biopsychology 7: </t>
    </r>
    <r>
      <rPr>
        <sz val="10"/>
        <color theme="1"/>
        <rFont val="Calibri (Body)"/>
      </rPr>
      <t>Plasticity &amp; Functional Recovery</t>
    </r>
  </si>
  <si>
    <t>Case study: Jodie</t>
  </si>
  <si>
    <t>Biopsychology L7 Plasticity &amp; Functional Recovery</t>
  </si>
  <si>
    <r>
      <t xml:space="preserve">Issues &amp; Debates 4: </t>
    </r>
    <r>
      <rPr>
        <sz val="10"/>
        <color theme="1"/>
        <rFont val="Calibri (Body)"/>
      </rPr>
      <t>Free Will vs. determinism</t>
    </r>
  </si>
  <si>
    <t>Recap year 1 on determinants of behaviour</t>
  </si>
  <si>
    <t>Issues Debates L4 Free will vs Determinism</t>
  </si>
  <si>
    <t xml:space="preserve">To outline the Free Will - Determinism debate  in Psychology;
To discuss Free Will vs. Determinism. 
</t>
  </si>
  <si>
    <t xml:space="preserve">TBC depending on resit timings. </t>
  </si>
  <si>
    <t>WEEK 2 (33)</t>
  </si>
  <si>
    <r>
      <t xml:space="preserve">Issues &amp; Debates 5: </t>
    </r>
    <r>
      <rPr>
        <sz val="10"/>
        <color theme="1"/>
        <rFont val="Calibri (Body)"/>
      </rPr>
      <t>Reductionism vs. Holism</t>
    </r>
  </si>
  <si>
    <t>Recap year 1 biological explanations / concepts vs. theory and observation</t>
  </si>
  <si>
    <t>Issues Debates L5 Reductionism vs Holism</t>
  </si>
  <si>
    <t xml:space="preserve">To outline the issue of Holism vs. Reductionism in Psychology;
To discuss Holism &amp; reductionism in Psychology. 
</t>
  </si>
  <si>
    <r>
      <t xml:space="preserve">Issues &amp; Debates 6: </t>
    </r>
    <r>
      <rPr>
        <sz val="10"/>
        <color theme="1"/>
        <rFont val="Calibri (Body)"/>
      </rPr>
      <t>Idiographic vs. Nomothetic</t>
    </r>
  </si>
  <si>
    <t>Recpa quantittave vs qualitative methods</t>
  </si>
  <si>
    <t>Issues Debates L6 Idiographic vs Nomothetic</t>
  </si>
  <si>
    <t xml:space="preserve">To explain what idiographic and nomoethic approaches  are in research;
To evaluate these in terms of their usefulness in putting forward generalisations about behaviour. 
</t>
  </si>
  <si>
    <t>WEEK 3 (34)</t>
  </si>
  <si>
    <t>WEEK 4 (35)</t>
  </si>
  <si>
    <t>WEEK 5 (36)</t>
  </si>
  <si>
    <t>Saturday 4th July</t>
  </si>
  <si>
    <t>Festival of Design</t>
  </si>
  <si>
    <t>WEEK 6 (37)</t>
  </si>
  <si>
    <t>Y12 WEX</t>
  </si>
  <si>
    <t>Week 7 (38)</t>
  </si>
  <si>
    <t>Y9, 10, 12 WEX</t>
  </si>
  <si>
    <r>
      <t xml:space="preserve">Y10, 11, 13 start
</t>
    </r>
    <r>
      <rPr>
        <b/>
        <sz val="12"/>
        <color rgb="FFFF0000"/>
        <rFont val="Calibri (Body)"/>
      </rPr>
      <t xml:space="preserve">Friday 5th </t>
    </r>
  </si>
  <si>
    <t>Induction to Alevel Psychology and Expectations</t>
  </si>
  <si>
    <t>General Statistics, Paper 2 and 3 topics covered in the summer term</t>
  </si>
  <si>
    <t xml:space="preserve">NA </t>
  </si>
  <si>
    <t xml:space="preserve">To assess how much they have retained. </t>
  </si>
  <si>
    <t xml:space="preserve">DIRT from Prior knowledge </t>
  </si>
  <si>
    <t>To close any gaps; Share 2025 exam feedback and focus areas.</t>
  </si>
  <si>
    <r>
      <t xml:space="preserve">Statistics: </t>
    </r>
    <r>
      <rPr>
        <sz val="12"/>
        <color theme="1"/>
        <rFont val="Calibri (Body)"/>
      </rPr>
      <t xml:space="preserve">Levels of Measurment &amp; Inferential Stats
Recap + Choosing a test 
</t>
    </r>
  </si>
  <si>
    <t xml:space="preserve">Nominal, Ordinal, Interval &amp; Ratio data; 3 D decisions for stats.
Recap year 1 correlation 
</t>
  </si>
  <si>
    <t xml:space="preserve">Choosing an Inferential test </t>
  </si>
  <si>
    <t>To understand the levels of measurement 
To use the levels of measurement to make decisions about what statistics test to us</t>
  </si>
  <si>
    <r>
      <t xml:space="preserve">Cognition &amp; Development 1: </t>
    </r>
    <r>
      <rPr>
        <sz val="12"/>
        <color theme="1"/>
        <rFont val="Calibri (Body)"/>
      </rPr>
      <t>Piaget's theory of cognitive development</t>
    </r>
  </si>
  <si>
    <t xml:space="preserve">Introduce Cognitive Development 
Link to Attachment (concept map)
Piaget's work on schemas </t>
  </si>
  <si>
    <t>Cog Dev L1 Piaget's theory of cognitive development</t>
  </si>
  <si>
    <t xml:space="preserve">To describe key terms as mechanisms in Piaget's theory of Cognitive development: Accommodation, Assimilation, Cognitive development, Equilibration  Schema.
To develop exam question technique for evaluation writing.
</t>
  </si>
  <si>
    <r>
      <rPr>
        <b/>
        <sz val="12"/>
        <color theme="1"/>
        <rFont val="Calibri"/>
        <family val="2"/>
        <scheme val="minor"/>
      </rPr>
      <t>Aggression 1:</t>
    </r>
    <r>
      <rPr>
        <sz val="12"/>
        <color theme="1"/>
        <rFont val="Calibri"/>
        <family val="2"/>
        <scheme val="minor"/>
      </rPr>
      <t xml:space="preserve"> Neural &amp; Hormonal influences </t>
    </r>
  </si>
  <si>
    <t xml:space="preserve">Neural and Hormonal influences of aggression </t>
  </si>
  <si>
    <t>Aggression L1 Neural &amp; Hormonal Influences</t>
  </si>
  <si>
    <t xml:space="preserve">To broadly describe the effects of Neural &amp; Hormonal Infleunces on aggression. 
To develop writing skills for evaluation 
</t>
  </si>
  <si>
    <t xml:space="preserve">
Summative 1 I&amp;D Recap test</t>
  </si>
  <si>
    <t xml:space="preserve">
Summative I&amp;D Recap test</t>
  </si>
  <si>
    <t xml:space="preserve"> </t>
  </si>
  <si>
    <r>
      <rPr>
        <b/>
        <sz val="12"/>
        <color theme="1"/>
        <rFont val="Calibri (Body)"/>
      </rPr>
      <t>Cognition &amp; Development 2:</t>
    </r>
    <r>
      <rPr>
        <sz val="12"/>
        <color theme="1"/>
        <rFont val="Calibri (Body)"/>
      </rPr>
      <t xml:space="preserve"> Piaget's stages of intellectual development</t>
    </r>
  </si>
  <si>
    <t>Intellectual stages.</t>
  </si>
  <si>
    <t>Cog Dev 2 L2 Piaget's stages of intellectual development</t>
  </si>
  <si>
    <t>To describe Piaget's  four stages of intellectual development (Sensori-motor, Pre-operational, Concrete operational, Fornal operational).
To relate each stage to specific imtellectual abilities (Object permamance, egocentrism, conservation, class inclusion).</t>
  </si>
  <si>
    <r>
      <rPr>
        <b/>
        <sz val="12"/>
        <color theme="1"/>
        <rFont val="Calibri (Body)"/>
      </rPr>
      <t>Aggression 2:</t>
    </r>
    <r>
      <rPr>
        <sz val="12"/>
        <color theme="1"/>
        <rFont val="Calibri (Body)"/>
      </rPr>
      <t xml:space="preserve"> Genetic Factors in Aggression</t>
    </r>
  </si>
  <si>
    <t xml:space="preserve">Twin studies / Family studies 
MAOA Gene 
Warrior Gene
</t>
  </si>
  <si>
    <t>Aggression L2 Genetic factors in aggression</t>
  </si>
  <si>
    <t xml:space="preserve">To outline the role of genetic factors in aggression 
To evaluate the usefulness of genetic factors in explain aggressive behaviour. </t>
  </si>
  <si>
    <t>Extended writing Showcase</t>
  </si>
  <si>
    <t>Y9 Settling in &amp; Y11 Revision evening</t>
  </si>
  <si>
    <t xml:space="preserve">Inferential Statistics 2:Chi Square 
</t>
  </si>
  <si>
    <t xml:space="preserve">Chi Square </t>
  </si>
  <si>
    <r>
      <rPr>
        <b/>
        <sz val="12"/>
        <color theme="1"/>
        <rFont val="Calibri"/>
        <family val="2"/>
        <scheme val="minor"/>
      </rPr>
      <t xml:space="preserve">Agression 3: </t>
    </r>
    <r>
      <rPr>
        <sz val="12"/>
        <color theme="1"/>
        <rFont val="Calibri"/>
        <family val="2"/>
        <scheme val="minor"/>
      </rPr>
      <t>Ethological 
explanation of aggression.</t>
    </r>
  </si>
  <si>
    <t>Ethological explanation of aggression.
IRM FAP
Tinbergen's study on male stickleback fish
Lorenz's Hydraulic model</t>
  </si>
  <si>
    <t>Aggression L3 Ethological explanations</t>
  </si>
  <si>
    <r>
      <t xml:space="preserve">To explain aggression through ethological behaviours: 
Fixed Action Pattern, Innate Releasing Mechanism, Rituals,
Hydraulic model. 
To evaluate the strengths &amp; limitations of using ethological behaviours to explain human aggression. 
</t>
    </r>
    <r>
      <rPr>
        <i/>
        <sz val="12"/>
        <color theme="1"/>
        <rFont val="Calibri"/>
        <family val="2"/>
        <scheme val="minor"/>
      </rPr>
      <t>(Discuss Zodiac here to link ethology with evolution and critically think about whether human aggression relates to evolutionary survival as in animal kingdom and what issues are with this)</t>
    </r>
  </si>
  <si>
    <t xml:space="preserve">DIRT for Piaget Essay and I&amp;D Essay </t>
  </si>
  <si>
    <r>
      <rPr>
        <b/>
        <sz val="12"/>
        <color theme="1"/>
        <rFont val="Calibri (Body)"/>
      </rPr>
      <t xml:space="preserve">Cognition &amp; Development 3: </t>
    </r>
    <r>
      <rPr>
        <sz val="12"/>
        <color theme="1"/>
        <rFont val="Calibri (Body)"/>
      </rPr>
      <t xml:space="preserve">
Vygotsky's theory of cognitive development 
</t>
    </r>
    <r>
      <rPr>
        <b/>
        <sz val="16"/>
        <color theme="1"/>
        <rFont val="Calibri (Body)"/>
      </rPr>
      <t>+ TIMED ESSAY SUMMATIVE</t>
    </r>
  </si>
  <si>
    <t xml:space="preserve">Vygotsky's theory of cognitive development 
</t>
  </si>
  <si>
    <t>Cog Dev L3 Vygotsky</t>
  </si>
  <si>
    <t xml:space="preserve">To outline Vygotsky's theory of cognitive development 
To discuss Vygotsky's theory in its value to education.
</t>
  </si>
  <si>
    <r>
      <t xml:space="preserve">Cognition &amp; Development 4: </t>
    </r>
    <r>
      <rPr>
        <sz val="12"/>
        <color theme="1"/>
        <rFont val="Calibri"/>
        <family val="2"/>
        <scheme val="minor"/>
      </rPr>
      <t xml:space="preserve">
Baillergeon's explanation of 
early infant abilities</t>
    </r>
    <r>
      <rPr>
        <b/>
        <sz val="12"/>
        <color theme="1"/>
        <rFont val="Calibri"/>
        <family val="2"/>
        <scheme val="minor"/>
      </rPr>
      <t xml:space="preserve">
</t>
    </r>
  </si>
  <si>
    <t>Baillergeon's theory
Physical Reasoning System 
Object Permanence</t>
  </si>
  <si>
    <t>Cog Dev L4 Early Infant abilities</t>
  </si>
  <si>
    <t>To outline Baillergeon's explanation of early infant abilities.
To discuss False Belief tasks as a way of explaining Theory of Mind</t>
  </si>
  <si>
    <r>
      <t xml:space="preserve">Aggression 4: </t>
    </r>
    <r>
      <rPr>
        <sz val="12"/>
        <color theme="1"/>
        <rFont val="Calibri"/>
        <family val="2"/>
        <scheme val="minor"/>
      </rPr>
      <t>Evolutionary 
explanations of aggression</t>
    </r>
  </si>
  <si>
    <t xml:space="preserve">Sexual Jealousy &amp; Cuckoldry
Jealousy &amp; Warfare </t>
  </si>
  <si>
    <t>Aggression L4 Evolutionary Explanations</t>
  </si>
  <si>
    <r>
      <t xml:space="preserve">To explain human aggression in terms of evolution
To discuss the impact of evolution in developing aggressive behaviours. 
</t>
    </r>
    <r>
      <rPr>
        <i/>
        <sz val="12"/>
        <rFont val="Calibri (Body)"/>
      </rPr>
      <t>(link to black history month and think about slavery and frustration)</t>
    </r>
  </si>
  <si>
    <t xml:space="preserve">Exam practise 
</t>
  </si>
  <si>
    <t>Summative 2: 
Aggression, Cognition &amp; Research Methods</t>
  </si>
  <si>
    <t xml:space="preserve">Zodiac film </t>
  </si>
  <si>
    <t xml:space="preserve">To explain aggressio theories learned (crime and violnce) to real-life historical story of the Zodiac killer. </t>
  </si>
  <si>
    <r>
      <rPr>
        <b/>
        <sz val="12"/>
        <color theme="1"/>
        <rFont val="Calibri"/>
        <family val="2"/>
        <scheme val="minor"/>
      </rPr>
      <t>Approaches 5</t>
    </r>
    <r>
      <rPr>
        <sz val="12"/>
        <color theme="1"/>
        <rFont val="Calibri"/>
        <family val="2"/>
        <scheme val="minor"/>
      </rPr>
      <t xml:space="preserve">: The Psychodynamic Approach </t>
    </r>
  </si>
  <si>
    <t xml:space="preserve">Freud's Psychodynamic theory - Tripartite theory of personality; Id, Ego, SuperEgo
Psychosexual stages 
Oedipus &amp; Electra Complex </t>
  </si>
  <si>
    <t xml:space="preserve">Approaches lesson 5: The Psychodynamic Approach </t>
  </si>
  <si>
    <t>Explain the assumptions and methods of the psychodynamic approach
Distinguish between conscious, preconscious and unconscious
Explain  personality structure and dynamics 
Outline  research evidence / methods to support and challenge psychoanalytic explanation.</t>
  </si>
  <si>
    <t xml:space="preserve">Flipped learning </t>
  </si>
  <si>
    <t xml:space="preserve">Wider reading for evaluation </t>
  </si>
  <si>
    <t xml:space="preserve">Half term </t>
  </si>
  <si>
    <r>
      <t xml:space="preserve">Aggression 5: 
</t>
    </r>
    <r>
      <rPr>
        <sz val="12"/>
        <color theme="1"/>
        <rFont val="Calibri (Body)"/>
      </rPr>
      <t>Frustration-Aggression hypothesis</t>
    </r>
  </si>
  <si>
    <t xml:space="preserve">Displacement 
Frustration </t>
  </si>
  <si>
    <t>Aggression L5 Frustration Aggression Hypothesis</t>
  </si>
  <si>
    <t xml:space="preserve">To explain the furustration-aggression hypothesis in human behaviour, using research evidence. 
To discuss the benefits and limitations of the furstrtaion-aggression hypothesis in explaining aggression. 
</t>
  </si>
  <si>
    <r>
      <t xml:space="preserve">Cognition &amp; Development 5:
</t>
    </r>
    <r>
      <rPr>
        <sz val="12"/>
        <color rgb="FF000000"/>
        <rFont val="Calibri"/>
        <family val="2"/>
        <scheme val="minor"/>
      </rPr>
      <t xml:space="preserve">Development of social cognition
</t>
    </r>
    <r>
      <rPr>
        <b/>
        <sz val="12"/>
        <color rgb="FF000000"/>
        <rFont val="Calibri"/>
        <family val="2"/>
        <scheme val="minor"/>
      </rPr>
      <t xml:space="preserve">
</t>
    </r>
  </si>
  <si>
    <t>Selman's theory of perspective taking</t>
  </si>
  <si>
    <t>Cog Dev L5 Selman's theory of perspective taking</t>
  </si>
  <si>
    <t xml:space="preserve">To describe Selman's theory of Perspective taking
To evaluate Selman's theory. </t>
  </si>
  <si>
    <r>
      <t xml:space="preserve">Aggression 6: </t>
    </r>
    <r>
      <rPr>
        <sz val="12"/>
        <color theme="1"/>
        <rFont val="Calibri (Body)"/>
      </rPr>
      <t xml:space="preserve">Social Learning Theory </t>
    </r>
  </si>
  <si>
    <t>Recap SLT from Banduras's study
Learning Aggression through observation</t>
  </si>
  <si>
    <t xml:space="preserve">Aggression L6 Social Learning Theory </t>
  </si>
  <si>
    <t xml:space="preserve">To explain Aggression through Social Learning Theory 
To develop structured writing for evaluation and critical thinking. </t>
  </si>
  <si>
    <r>
      <t xml:space="preserve">Cognition &amp; Development 6 &amp; 7 
</t>
    </r>
    <r>
      <rPr>
        <sz val="12"/>
        <color rgb="FF000000"/>
        <rFont val="Calibri"/>
        <family val="2"/>
        <scheme val="minor"/>
      </rPr>
      <t>Development of social cognition</t>
    </r>
    <r>
      <rPr>
        <b/>
        <sz val="12"/>
        <color rgb="FF000000"/>
        <rFont val="Calibri"/>
        <family val="2"/>
        <scheme val="minor"/>
      </rPr>
      <t xml:space="preserve">
+ TIMED ESSAY SUMMATIVE</t>
    </r>
  </si>
  <si>
    <t xml:space="preserve">Theory of Mind
Intention
False Belief - Sally Anne Task 
</t>
  </si>
  <si>
    <t>Cog Dev L6 Theory of Mind</t>
  </si>
  <si>
    <t xml:space="preserve">To outline Theory of Mind using False belief task.
To develop exam question technique for evaluation writing. </t>
  </si>
  <si>
    <r>
      <t xml:space="preserve">Inferential Statistics 2:  </t>
    </r>
    <r>
      <rPr>
        <sz val="12"/>
        <color theme="1"/>
        <rFont val="Calibri (Body)"/>
      </rPr>
      <t>Wilcoxon &amp; Mann U</t>
    </r>
    <r>
      <rPr>
        <b/>
        <sz val="12"/>
        <color theme="1"/>
        <rFont val="Calibri (Body)"/>
      </rPr>
      <t xml:space="preserve">
</t>
    </r>
  </si>
  <si>
    <t>Wilcoxon test</t>
  </si>
  <si>
    <t xml:space="preserve">Mann - Whitney U test </t>
  </si>
  <si>
    <r>
      <t xml:space="preserve">Aggression 7: </t>
    </r>
    <r>
      <rPr>
        <sz val="12"/>
        <color theme="1"/>
        <rFont val="Calibri (Body)"/>
      </rPr>
      <t>De-individuation</t>
    </r>
    <r>
      <rPr>
        <b/>
        <sz val="12"/>
        <color theme="1"/>
        <rFont val="Calibri (Body)"/>
      </rPr>
      <t xml:space="preserve"> </t>
    </r>
  </si>
  <si>
    <r>
      <rPr>
        <b/>
        <sz val="12"/>
        <color theme="1"/>
        <rFont val="Calibri"/>
        <family val="2"/>
        <scheme val="minor"/>
      </rPr>
      <t>Recap Stanford Prison Experiment from year 1 - effect of uniform on individuality leading to</t>
    </r>
    <r>
      <rPr>
        <sz val="12"/>
        <color theme="1"/>
        <rFont val="Calibri"/>
        <family val="2"/>
        <scheme val="minor"/>
      </rPr>
      <t xml:space="preserve"> Deindivduation; Anonymity 
Crowd behaviour </t>
    </r>
  </si>
  <si>
    <t>Aggression L7 Deindividuation</t>
  </si>
  <si>
    <t xml:space="preserve">To define deindividuation; to describe the nature of deindividuation; to explain the process of deindividuation; to outline research that illustrates deindividuation. 
To develop structured writing for evaluation and critical thinking. </t>
  </si>
  <si>
    <t>Y11 MOCK</t>
  </si>
  <si>
    <r>
      <t xml:space="preserve">Cognition &amp; Development 8:
</t>
    </r>
    <r>
      <rPr>
        <sz val="12"/>
        <color rgb="FF000000"/>
        <rFont val="Calibri"/>
        <family val="2"/>
        <scheme val="minor"/>
      </rPr>
      <t>Development of social cognition.</t>
    </r>
  </si>
  <si>
    <t xml:space="preserve">The Mirror Neuron System 
Intention vs Action </t>
  </si>
  <si>
    <t>Cog Dev L8 Mirror Neurons</t>
  </si>
  <si>
    <t xml:space="preserve">To ooutline the Mirror Neuron theory 
To discuss usefulness of MN theory.  
</t>
  </si>
  <si>
    <t xml:space="preserve">Exam practise </t>
  </si>
  <si>
    <t>Summative Assesment 2</t>
  </si>
  <si>
    <t xml:space="preserve">Summative Assesment </t>
  </si>
  <si>
    <r>
      <t xml:space="preserve">Aggression 8: </t>
    </r>
    <r>
      <rPr>
        <sz val="12"/>
        <color theme="1"/>
        <rFont val="Calibri (Body)"/>
      </rPr>
      <t>Institutional Aggression:</t>
    </r>
    <r>
      <rPr>
        <b/>
        <sz val="12"/>
        <color theme="1"/>
        <rFont val="Calibri (Body)"/>
      </rPr>
      <t xml:space="preserve">
</t>
    </r>
  </si>
  <si>
    <t xml:space="preserve">Importation Model - Gangs 
Deprivation Model - Environment
Prof. David Wilson on prisons
</t>
  </si>
  <si>
    <t>Aggression L8 Institutional Aggression</t>
  </si>
  <si>
    <t xml:space="preserve">To explain institutional aggression through situation - the Deprivation model; 
To develop structured writing for evaluation and critical thinking. </t>
  </si>
  <si>
    <r>
      <t xml:space="preserve">Aggression 9: </t>
    </r>
    <r>
      <rPr>
        <sz val="12"/>
        <color theme="1"/>
        <rFont val="Calibri (Body)"/>
      </rPr>
      <t>Media Influences on aggression</t>
    </r>
  </si>
  <si>
    <t xml:space="preserve">Violent Films
Violent Games  
Violeny Media </t>
  </si>
  <si>
    <t>Aggression L9 Media Influences on aggression</t>
  </si>
  <si>
    <t xml:space="preserve">To outline research into the effects of violent film, tv &amp; 
gaming on levels of aggression.
To develop structured writing for evaluation and critical thinking 
</t>
  </si>
  <si>
    <t>GOOGLE ELP Interim check</t>
  </si>
  <si>
    <t>WEEK 5 (12)</t>
  </si>
  <si>
    <r>
      <t xml:space="preserve">Aggression 10: </t>
    </r>
    <r>
      <rPr>
        <sz val="12"/>
        <color rgb="FF000000"/>
        <rFont val="Aptos Narrow"/>
        <family val="2"/>
      </rPr>
      <t>Explanations of Media Influences</t>
    </r>
  </si>
  <si>
    <t xml:space="preserve">Desensitisation 
Disinhibition 
Cognitive Priming </t>
  </si>
  <si>
    <t>Aggression L10 Explanations of Media infuences</t>
  </si>
  <si>
    <t xml:space="preserve">To explain the role of desensitisation, disinhibition &amp; priming 
in the influence of media on aggression.
To develop structured writing for evaluation and critical thinking. 
</t>
  </si>
  <si>
    <r>
      <rPr>
        <b/>
        <sz val="12"/>
        <rFont val="Calibri"/>
        <family val="2"/>
        <scheme val="minor"/>
      </rPr>
      <t>Approaches Y2: Lesson 6</t>
    </r>
    <r>
      <rPr>
        <sz val="12"/>
        <rFont val="Calibri"/>
        <family val="2"/>
        <scheme val="minor"/>
      </rPr>
      <t xml:space="preserve"> Humanistic Approach </t>
    </r>
  </si>
  <si>
    <t xml:space="preserve">Comparison of previous approaches to then introduce the last one.
Issues and Debates relevance </t>
  </si>
  <si>
    <t>Humanistic Approach</t>
  </si>
  <si>
    <t xml:space="preserve">To outline the Humanistic Approach through Roger's and Maslow's view
To discuss the strengths &amp; limitations of this approach in explaining human behaviour. </t>
  </si>
  <si>
    <t>Inferential Stats: Related and Unrelated T test</t>
  </si>
  <si>
    <t>3D decision sheet 
Related t
Unrelated t</t>
  </si>
  <si>
    <t xml:space="preserve">Psych Boost Stats tests </t>
  </si>
  <si>
    <t xml:space="preserve">To apply learning on Inferential Statistics so far in exam questions 
To evaluate own understanding </t>
  </si>
  <si>
    <t xml:space="preserve">Revision &amp; Exam technique 
Pilot studies, Peer review, Catch up on missed lesson Stats </t>
  </si>
  <si>
    <t>Revision &amp; Exam technique 
Pilot studies, Peer review</t>
  </si>
  <si>
    <t>Define key terms 
Evaluate methodology</t>
  </si>
  <si>
    <t xml:space="preserve">Content Analysis, Thematic Analysis &amp; Observational research </t>
  </si>
  <si>
    <t xml:space="preserve">Designing studies </t>
  </si>
  <si>
    <t xml:space="preserve">The Silence of the Lambs film - TBC Parental advice. </t>
  </si>
  <si>
    <r>
      <t xml:space="preserve">Eating Behaviour 1: 
</t>
    </r>
    <r>
      <rPr>
        <sz val="12"/>
        <color theme="1"/>
        <rFont val="Calibri"/>
        <family val="2"/>
        <scheme val="minor"/>
      </rPr>
      <t>EEA and food preferences</t>
    </r>
  </si>
  <si>
    <t>EEA and tasting food</t>
  </si>
  <si>
    <t>Eating Behaviour L1 Food Preferences</t>
  </si>
  <si>
    <t>Outline the EEA as an explantion for food preferences
Discuss the evolution of food preferences</t>
  </si>
  <si>
    <t>KS4 &amp; Y9 CORE Summative (anytime by point)</t>
  </si>
  <si>
    <r>
      <t xml:space="preserve">Eating Behaviour 2:
</t>
    </r>
    <r>
      <rPr>
        <sz val="12"/>
        <color theme="1"/>
        <rFont val="Calibri"/>
        <family val="2"/>
        <scheme val="minor"/>
      </rPr>
      <t xml:space="preserve">Role of Learning in food preferences 
</t>
    </r>
  </si>
  <si>
    <t>Recap Social Learning Theory</t>
  </si>
  <si>
    <t>Eating Behaviour L2 Role of Learning in 
food preferences</t>
  </si>
  <si>
    <t>Describe the factors that affect the role of learning in food preferences.
Evaluate the contribution of the factors that affect food preferences</t>
  </si>
  <si>
    <r>
      <t xml:space="preserve">Eating Behaviour 3: 
</t>
    </r>
    <r>
      <rPr>
        <sz val="12"/>
        <color theme="1"/>
        <rFont val="Calibri"/>
        <family val="2"/>
        <scheme val="minor"/>
      </rPr>
      <t>Neural Mechanisms of eating</t>
    </r>
  </si>
  <si>
    <t>Recap biological approach</t>
  </si>
  <si>
    <t>Eating Behaviour L3 Neural Mechanisms in eating</t>
  </si>
  <si>
    <t>Outline the components involved in food mechanisms
Discuss how Anorexia or Obesity occur despite a brain led mechanism</t>
  </si>
  <si>
    <t xml:space="preserve">Recap and 
Exam technique 
</t>
  </si>
  <si>
    <t xml:space="preserve">Improving on your performance and target setting </t>
  </si>
  <si>
    <t>Revision including Tutor2U Assessment Mats Attachment</t>
  </si>
  <si>
    <t xml:space="preserve">To assess progress 
</t>
  </si>
  <si>
    <t>Mock Y13</t>
  </si>
  <si>
    <t>Mock Y13 Paper 1 in hall</t>
  </si>
  <si>
    <t>Y9 Taster induction</t>
  </si>
  <si>
    <t>Mock Paper 2 &amp; 3 in class</t>
  </si>
  <si>
    <r>
      <t xml:space="preserve">Eating Behaviour 4:
</t>
    </r>
    <r>
      <rPr>
        <sz val="12"/>
        <color theme="1"/>
        <rFont val="Calibri"/>
        <family val="2"/>
        <scheme val="minor"/>
      </rPr>
      <t xml:space="preserve">Biological explanations of anorexia
</t>
    </r>
  </si>
  <si>
    <t>Recap year 1 Biological expkanations</t>
  </si>
  <si>
    <t>Eating Behaviour L4 Biological Anorexia</t>
  </si>
  <si>
    <t xml:space="preserve">Outline the biological explantion for anorexia 
Evaluate research to discuss biological explanations. </t>
  </si>
  <si>
    <r>
      <t xml:space="preserve">Eating Behaviour 5: 
</t>
    </r>
    <r>
      <rPr>
        <sz val="12"/>
        <color theme="1"/>
        <rFont val="Calibri"/>
        <family val="2"/>
        <scheme val="minor"/>
      </rPr>
      <t xml:space="preserve">Family systems &amp; Anorexia Nervosa
</t>
    </r>
  </si>
  <si>
    <t>Enmeshment; OCD; Control</t>
  </si>
  <si>
    <t>Eating Behaviour L5 Family Systems &amp; 
Anorexia NErvosa</t>
  </si>
  <si>
    <t>To define the Psychosomatic family 
To critically discuss the research evidence on the family systems theory</t>
  </si>
  <si>
    <t>DIRT Mock feedback 1</t>
  </si>
  <si>
    <r>
      <t xml:space="preserve">Eating Behaviour 6:
</t>
    </r>
    <r>
      <rPr>
        <sz val="12"/>
        <color theme="1"/>
        <rFont val="Calibri (Body)"/>
      </rPr>
      <t xml:space="preserve">Social Learning Theory &amp; Anorexia </t>
    </r>
  </si>
  <si>
    <t>Recap year 1 Social Learning Theory</t>
  </si>
  <si>
    <t xml:space="preserve">Eating Behaviour L6 Social Learning 
Theory &amp; Anorexia </t>
  </si>
  <si>
    <t>To outline Social Learning Theory 
To explain Anorexia Nervosa through SLT in relation to Maternal, Peer &amp; Media influences.
To discuss whether SLT addresses Anorexia clearly</t>
  </si>
  <si>
    <r>
      <t xml:space="preserve">Eating Behaviour 7:
</t>
    </r>
    <r>
      <rPr>
        <sz val="12"/>
        <color theme="1"/>
        <rFont val="Calibri (Body)"/>
      </rPr>
      <t>Cognitive approach to explaining Anorexia</t>
    </r>
  </si>
  <si>
    <t xml:space="preserve">Recap year 1 cognitive approach </t>
  </si>
  <si>
    <t>Eating Behaviour L7 Cognitive Approach
 to Anorexia</t>
  </si>
  <si>
    <t>To Describe Cognitive Explanations for AN: 
Distortions and Irrational beliefs; Cognitive Behavioural Model; The transdiagnostic model.
To evaluate the usefulness of cognitive explanations in AN</t>
  </si>
  <si>
    <t>DIRT Mock feedback 2</t>
  </si>
  <si>
    <r>
      <t xml:space="preserve">Eating Behaviour 8:
</t>
    </r>
    <r>
      <rPr>
        <sz val="12"/>
        <color theme="1"/>
        <rFont val="Calibri (Body)"/>
      </rPr>
      <t>Biological Explanations of Obesity</t>
    </r>
  </si>
  <si>
    <t>Recap Biological explanations</t>
  </si>
  <si>
    <t>Eating Behaviour L8 Biological Explanations 
Obesity</t>
  </si>
  <si>
    <t xml:space="preserve">To describe genetic and neural explanations for obesity
To evaluate these explanations in light of theory, evidence and real-world application. </t>
  </si>
  <si>
    <r>
      <rPr>
        <b/>
        <sz val="12"/>
        <color theme="1"/>
        <rFont val="Calibri"/>
        <family val="2"/>
        <scheme val="minor"/>
      </rPr>
      <t>Eating behaviour 9: P</t>
    </r>
    <r>
      <rPr>
        <sz val="12"/>
        <color theme="1"/>
        <rFont val="Calibri"/>
        <family val="2"/>
        <scheme val="minor"/>
      </rPr>
      <t>sychological Explanations of Obesity</t>
    </r>
  </si>
  <si>
    <t>Spiral model</t>
  </si>
  <si>
    <t>Eating Behaviour Lesson 9 Psychological explanations for obesity</t>
  </si>
  <si>
    <t>To describe the Spiral model
To evaluate the spiral model.</t>
  </si>
  <si>
    <r>
      <rPr>
        <b/>
        <sz val="12"/>
        <color theme="1"/>
        <rFont val="Calibri"/>
        <family val="2"/>
        <scheme val="minor"/>
      </rPr>
      <t>Eating Behaviour 10:</t>
    </r>
    <r>
      <rPr>
        <sz val="12"/>
        <color theme="1"/>
        <rFont val="Calibri"/>
        <family val="2"/>
        <scheme val="minor"/>
      </rPr>
      <t xml:space="preserve">
Success &amp; Failure of Dieting 
(Wed)
</t>
    </r>
  </si>
  <si>
    <t xml:space="preserve">Final lesson </t>
  </si>
  <si>
    <t>Eating Behaviour L10 Success &amp; Failure of dieting</t>
  </si>
  <si>
    <r>
      <t>To outline the explanations for success or failure of diets</t>
    </r>
    <r>
      <rPr>
        <sz val="12"/>
        <rFont val="Calibri"/>
        <family val="2"/>
      </rPr>
      <t>​</t>
    </r>
    <r>
      <rPr>
        <sz val="12"/>
        <color rgb="FF000000"/>
        <rFont val="Calibri"/>
        <family val="2"/>
      </rPr>
      <t xml:space="preserve">
To provide research evidence to discuss why diets fail or are successful</t>
    </r>
  </si>
  <si>
    <t>Summative 3</t>
  </si>
  <si>
    <t>Summative 4</t>
  </si>
  <si>
    <t>Summative 5</t>
  </si>
  <si>
    <t>Summative 7</t>
  </si>
  <si>
    <t>Recap</t>
  </si>
  <si>
    <t>Independent revision with support
Developing exam technique</t>
  </si>
  <si>
    <t>Y13 Summer revision</t>
  </si>
  <si>
    <t>To recall key concepts, key terms
To apply learning to exam questions 
To review areas of weakness and form action plan</t>
  </si>
  <si>
    <t>End of course Revision activities &amp; Concept maps</t>
  </si>
  <si>
    <t>Y11 Core mock / NEA submission</t>
  </si>
  <si>
    <t>Revision week</t>
  </si>
  <si>
    <t xml:space="preserve">Y13 resit </t>
  </si>
  <si>
    <t>EASTER</t>
  </si>
  <si>
    <t>Alevel Exams Begin</t>
  </si>
  <si>
    <t>Y12 RESIT MOCK</t>
  </si>
  <si>
    <t>Y10 Mock / NEA sub</t>
  </si>
  <si>
    <t>Week 8 (39)</t>
  </si>
  <si>
    <t>Year 12 2025-2026</t>
  </si>
  <si>
    <t>Year 13 2025-2026</t>
  </si>
  <si>
    <t xml:space="preserve">Approaches </t>
  </si>
  <si>
    <t>Statistics</t>
  </si>
  <si>
    <t xml:space="preserve">Social Influence </t>
  </si>
  <si>
    <t xml:space="preserve">Cognition &amp; Development </t>
  </si>
  <si>
    <t xml:space="preserve">Biopsychology </t>
  </si>
  <si>
    <t>Aggression</t>
  </si>
  <si>
    <t xml:space="preserve">Research Methods </t>
  </si>
  <si>
    <t>Clinical Psychology &amp; 
Mental health</t>
  </si>
  <si>
    <t xml:space="preserve">Eating Behaviour </t>
  </si>
  <si>
    <t xml:space="preserve">Attachment </t>
  </si>
  <si>
    <t xml:space="preserve">Memory 
</t>
  </si>
  <si>
    <t>Exam practise mini mocks</t>
  </si>
  <si>
    <t xml:space="preserve">Term 5 </t>
  </si>
  <si>
    <t>Biopsychology Year 2</t>
  </si>
  <si>
    <t>Issues &amp; Debates Year 2</t>
  </si>
  <si>
    <t xml:space="preserve">Key concepts </t>
  </si>
  <si>
    <t xml:space="preserve">Employer </t>
  </si>
  <si>
    <t xml:space="preserve">
Year group 
</t>
  </si>
  <si>
    <t xml:space="preserve">Google
Tac Trauma
Guardian 
River Thames Consulting </t>
  </si>
  <si>
    <t xml:space="preserve">Oct 13 2025 - January 10 2026
June 2025 - January 202
Dec 2025
</t>
  </si>
  <si>
    <t>12
13
13</t>
  </si>
  <si>
    <t xml:space="preserve">Google
Tac Trauma
Guardian </t>
  </si>
  <si>
    <t>Oct 13 2025 - January 10 2026
June 2025 - January 2026
Dec 2025</t>
  </si>
  <si>
    <t xml:space="preserve">Tac Trauma
River Thames Consulting </t>
  </si>
  <si>
    <t>June 2025 - January 2026</t>
  </si>
  <si>
    <t>13
12</t>
  </si>
  <si>
    <t>Google 
Tac Trauma</t>
  </si>
  <si>
    <t>Oct 13 2025 - January 10 2026
June 2025 - January 2026</t>
  </si>
  <si>
    <t>12
13</t>
  </si>
  <si>
    <t>Google 
River Thames Consulting 
Tac Trauma</t>
  </si>
  <si>
    <t>Oct 13 2025 - January 10 2026
Dec 2025
Dec 2025</t>
  </si>
  <si>
    <t xml:space="preserve">River Thames Consulting </t>
  </si>
  <si>
    <t xml:space="preserve">Guardian </t>
  </si>
  <si>
    <t>Tac Trauma</t>
  </si>
  <si>
    <t xml:space="preserve">Tac Trauma
Guardian </t>
  </si>
  <si>
    <t>June 2025 - January 2026
Dec 2025</t>
  </si>
  <si>
    <t>13
13</t>
  </si>
  <si>
    <t>NEWHAM TERM DATES 2025 - 2026</t>
  </si>
  <si>
    <t>Essex 2025-26</t>
  </si>
  <si>
    <t>Kent 2025-26</t>
  </si>
  <si>
    <t>Bedford Modern 2025-26</t>
  </si>
  <si>
    <t>Term</t>
  </si>
  <si>
    <t>Total</t>
  </si>
  <si>
    <t>Teaching days &amp; INSET</t>
  </si>
  <si>
    <t>Diwali</t>
  </si>
  <si>
    <t>Ramadan?</t>
  </si>
  <si>
    <t>Twilight INSET</t>
  </si>
  <si>
    <t>Eid ul Fitr?</t>
  </si>
  <si>
    <t>Tuesday 5th January - Friday 13th February</t>
  </si>
  <si>
    <t>Week</t>
  </si>
  <si>
    <t>Assessment type</t>
  </si>
  <si>
    <t>Scale of content assessed</t>
  </si>
  <si>
    <t>Possible use for TAG?</t>
  </si>
  <si>
    <t>Type of assessment</t>
  </si>
  <si>
    <t>20/9 - 24/9</t>
  </si>
  <si>
    <t>Formative</t>
  </si>
  <si>
    <t>Work taught since Sept / baseline</t>
  </si>
  <si>
    <t>Any</t>
  </si>
  <si>
    <t>11/10 - 15/10</t>
  </si>
  <si>
    <t>Work taught to date since the start of the course</t>
  </si>
  <si>
    <t>15/11 - 19/11</t>
  </si>
  <si>
    <t>Work taught from Sept - November</t>
  </si>
  <si>
    <t>6/12 - 10/12</t>
  </si>
  <si>
    <t>TAGs</t>
  </si>
  <si>
    <t>Exam board questions and mark scheme</t>
  </si>
  <si>
    <t>10/1 - 14/1</t>
  </si>
  <si>
    <t>Work taught from November - January</t>
  </si>
  <si>
    <t>24/1 - 4/2</t>
  </si>
  <si>
    <t>Summative &amp; Yr11/12L2 Mocks</t>
  </si>
  <si>
    <t>TAGS</t>
  </si>
  <si>
    <t>21/2 - 4/2</t>
  </si>
  <si>
    <t>Summative &amp; Y13 Mocks</t>
  </si>
  <si>
    <t>21/3 - 25/3</t>
  </si>
  <si>
    <t>Work taught from January - March</t>
  </si>
  <si>
    <t>19/4 - 29/4</t>
  </si>
  <si>
    <t>Summative &amp; Y10/12L3 Mocks</t>
  </si>
  <si>
    <t>16/5 - 20/5</t>
  </si>
  <si>
    <t>Work taught from March - May</t>
  </si>
  <si>
    <t>13/6 - 17/6</t>
  </si>
  <si>
    <r>
      <rPr>
        <sz val="22"/>
        <color theme="1"/>
        <rFont val="Calibri (Body)"/>
      </rPr>
      <t xml:space="preserve">TERM 1
</t>
    </r>
    <r>
      <rPr>
        <sz val="14"/>
        <color theme="1"/>
        <rFont val="Calibri (Body)"/>
      </rPr>
      <t>1st September - 22nd October</t>
    </r>
    <r>
      <rPr>
        <sz val="14"/>
        <color theme="1"/>
        <rFont val="Calibri"/>
        <family val="2"/>
        <scheme val="minor"/>
      </rPr>
      <t xml:space="preserve"> 2021</t>
    </r>
  </si>
  <si>
    <r>
      <t xml:space="preserve">TERM 2
</t>
    </r>
    <r>
      <rPr>
        <sz val="14"/>
        <color theme="1"/>
        <rFont val="Calibri (Body)"/>
      </rPr>
      <t>1st November - 17th December 2021</t>
    </r>
  </si>
  <si>
    <r>
      <t xml:space="preserve">TERM 3 
</t>
    </r>
    <r>
      <rPr>
        <sz val="14"/>
        <color theme="1"/>
        <rFont val="Calibri (Body)"/>
      </rPr>
      <t>4th January - 11th February 2022</t>
    </r>
  </si>
  <si>
    <r>
      <t xml:space="preserve">TERM 4
</t>
    </r>
    <r>
      <rPr>
        <sz val="14"/>
        <color theme="1"/>
        <rFont val="Calibri (Body)"/>
      </rPr>
      <t>21st February - 1st April 2022</t>
    </r>
  </si>
  <si>
    <r>
      <t xml:space="preserve">TERM 5
</t>
    </r>
    <r>
      <rPr>
        <sz val="14"/>
        <color theme="1"/>
        <rFont val="Calibri (Body)"/>
      </rPr>
      <t>19th April - 27th May 2022</t>
    </r>
  </si>
  <si>
    <r>
      <t xml:space="preserve">TERM 6
</t>
    </r>
    <r>
      <rPr>
        <sz val="14"/>
        <color theme="1"/>
        <rFont val="Calibri (Body)"/>
      </rPr>
      <t>6th June - 22nd July 2022</t>
    </r>
  </si>
  <si>
    <t>Christmas Day Bank Holiday</t>
  </si>
  <si>
    <t>Yr11, 12L2, 13  study leave TBC</t>
  </si>
  <si>
    <t>Boxing Day Bank Holiday</t>
  </si>
  <si>
    <t>Yr 10, 12L3, 13 Complete  summative assessment task set by their subject teacher</t>
  </si>
  <si>
    <t xml:space="preserve">Yr12 New learner induction sessions
</t>
  </si>
  <si>
    <t>Reports issued</t>
  </si>
  <si>
    <t>Yr12 New learner induction sessions</t>
  </si>
  <si>
    <t>Saturday 9th July</t>
  </si>
  <si>
    <t>Ski Trip</t>
  </si>
  <si>
    <t>Platinum Jubilee Bank Holiday</t>
  </si>
  <si>
    <t>LDE UTC TERM DATES 2020- 2021</t>
  </si>
  <si>
    <t>Flipped learning - working from home</t>
  </si>
  <si>
    <t>Friday 4th September - Friday 23rd October</t>
  </si>
  <si>
    <t>10&amp;11</t>
  </si>
  <si>
    <t>Monday 7th September - Friday 23rd October</t>
  </si>
  <si>
    <t>Tuesday 8th September - Friday 23rd October</t>
  </si>
  <si>
    <t>Wednesday 9th September - Friday 23rd October</t>
  </si>
  <si>
    <t xml:space="preserve">Monday 26th October - Friday 30th October </t>
  </si>
  <si>
    <t xml:space="preserve"> Monday 2nd November - Friday 6th  November</t>
  </si>
  <si>
    <t xml:space="preserve">Monday 9th November - Thursday 17th December </t>
  </si>
  <si>
    <t xml:space="preserve">Friday 18th  December - Tuesday 4th January </t>
  </si>
  <si>
    <t>Tuesday 5th January - Friday 12th February</t>
  </si>
  <si>
    <t>Monday 15th February - Friday 19th February</t>
  </si>
  <si>
    <t>Monday 22nd February - Thursday 1st April</t>
  </si>
  <si>
    <t>Friday 2nd April - Friday 16th April</t>
  </si>
  <si>
    <t>Monday 19th April - Friday 28th May</t>
  </si>
  <si>
    <t>Monday 31st May - Friday 4th June</t>
  </si>
  <si>
    <t>Monday 7th June - Wednesday 21st July</t>
  </si>
  <si>
    <t>Tuesday 1st September</t>
  </si>
  <si>
    <t>Wednesday 2nd September</t>
  </si>
  <si>
    <t>Thursday 3rd January</t>
  </si>
  <si>
    <t>Friday 18th December</t>
  </si>
  <si>
    <t>Monday 4th January</t>
  </si>
  <si>
    <t>Friday 2nd July</t>
  </si>
  <si>
    <r>
      <rPr>
        <sz val="22"/>
        <color theme="1"/>
        <rFont val="Calibri (Body)"/>
      </rPr>
      <t>TERM 1
1st September - 23rd October</t>
    </r>
    <r>
      <rPr>
        <sz val="22"/>
        <color theme="1"/>
        <rFont val="Calibri"/>
        <family val="2"/>
        <scheme val="minor"/>
      </rPr>
      <t xml:space="preserve"> 2020</t>
    </r>
  </si>
  <si>
    <t>TERM 2
2nd November - 18th December</t>
  </si>
  <si>
    <t>TERM 3 
4th January - 12th February</t>
  </si>
  <si>
    <t>TERM 4
22nd February - 1st April</t>
  </si>
  <si>
    <t>TERM 5
19th April - 28th May</t>
  </si>
  <si>
    <t>TERM 6
7th June - 21st July</t>
  </si>
  <si>
    <t>Leadership</t>
  </si>
  <si>
    <t>Flipped</t>
  </si>
  <si>
    <t xml:space="preserve">
CPL</t>
  </si>
  <si>
    <t>Prepare papers for
FOAC mtg. 1
&amp;
STLC Mtg. ONE</t>
  </si>
  <si>
    <t>Send STLC papers to board</t>
  </si>
  <si>
    <t>Yr 11 start 08:25, Yr 10 start 10:30</t>
  </si>
  <si>
    <t>Setting &amp; marking summative assessment
Y9 ATL data upload</t>
  </si>
  <si>
    <t>Y13 Mocks</t>
  </si>
  <si>
    <t>Mark and moderate Y13 mocks</t>
  </si>
  <si>
    <t>Y10, Y12L3 Mocks
Yr11, Y12L2, Y13 Complete summative assessment task set by subject teacher</t>
  </si>
  <si>
    <t>Marking &amp; moderating
Y10 &amp; Y12 mocks
Setting &amp; marking summative assessment
&amp;
ATL</t>
  </si>
  <si>
    <t>Setting &amp; marking summative assessment</t>
  </si>
  <si>
    <t>Yr 13 start 09:00</t>
  </si>
  <si>
    <t>Yr 10/12L3 report data open</t>
  </si>
  <si>
    <t>Prepare papers for
STLC Mtg.  2</t>
  </si>
  <si>
    <t>Send FOAC papers to board</t>
  </si>
  <si>
    <t>QA of Summative feedback</t>
  </si>
  <si>
    <t>Prepare papers for
Full Board Meeting 4</t>
  </si>
  <si>
    <t>Yr12 enrolment</t>
  </si>
  <si>
    <t>Set &amp; mark summative assessments
Y9 ATL data upload 8/1</t>
  </si>
  <si>
    <t>Y11 &amp; Y12 (L2) Mock
Quality Assurance</t>
  </si>
  <si>
    <t>STLC Board mtg  1</t>
  </si>
  <si>
    <t>Prepare papers for
STLC Meeting 2</t>
  </si>
  <si>
    <t>Analyse ATL data</t>
  </si>
  <si>
    <t>STLC Papers to board</t>
  </si>
  <si>
    <t>Yr 9 ATL uploaded 26/2</t>
  </si>
  <si>
    <t>QA of Summative Assessment</t>
  </si>
  <si>
    <t>Yr 10/12L3 report data uploaded by 4pm</t>
  </si>
  <si>
    <t>Yr 11/12L2 report data uploaded by 4pm</t>
  </si>
  <si>
    <t>GCSE MFL speaking exams start</t>
  </si>
  <si>
    <t>HoF QA data</t>
  </si>
  <si>
    <t>Prepare papers for
FOAC Meeting 3</t>
  </si>
  <si>
    <t>FOAC Board mtg 2</t>
  </si>
  <si>
    <t>Y11 &amp; Y12 (L2) Mock results awarded</t>
  </si>
  <si>
    <t>11/12L2 Data finalised in sims</t>
  </si>
  <si>
    <t>Open Evening 5pm - 8pm (staff set up from 4:30-8:30)</t>
  </si>
  <si>
    <t xml:space="preserve">  </t>
  </si>
  <si>
    <t>Marking &amp; moderating
Y10 &amp; Y12 mocks</t>
  </si>
  <si>
    <t>Prepare papers for
Full Board Meeting 3</t>
  </si>
  <si>
    <t>FOAC Board mtg ONE</t>
  </si>
  <si>
    <t xml:space="preserve">STLC Board mtg. 2 </t>
  </si>
  <si>
    <t xml:space="preserve">Board mtg 4 &amp; Away day </t>
  </si>
  <si>
    <t>Y13 Mock data uploaded</t>
  </si>
  <si>
    <t>Y10 &amp; Yr12L3 Mock data uploaded</t>
  </si>
  <si>
    <t>Prepare papers for
Full Board Meeting 2</t>
  </si>
  <si>
    <t>Y11 &amp; Y12 (L2) Mocks</t>
  </si>
  <si>
    <t>QA of formative feedback</t>
  </si>
  <si>
    <t>Yr 13 report data uploaded by 4pm</t>
  </si>
  <si>
    <t>Marking and moderating
of  Y11 &amp; Y12 (L2) mocks
or
Setting &amp;marking summative assessment of Y10, Y12L3, Y13</t>
  </si>
  <si>
    <t>Y13 Mock
Quality Assurance</t>
  </si>
  <si>
    <t>Y10 &amp; Y12 Mock
Quality Assurance</t>
  </si>
  <si>
    <t>Yr 10 report issued</t>
  </si>
  <si>
    <t>Yr 11/12L2 report issued</t>
  </si>
  <si>
    <t>Y11 &amp; Y12 (L2) Mocks
From 1/2, Y10, Y12L3, Y13 Complete summative assessment task set by their subject teacher</t>
  </si>
  <si>
    <t>Y11/12L2/13 FPG</t>
  </si>
  <si>
    <t>INSET day and New Staff induction</t>
  </si>
  <si>
    <t>Papers to FOAC board</t>
  </si>
  <si>
    <t>Board mtg 2</t>
  </si>
  <si>
    <t>Board mtg 3</t>
  </si>
  <si>
    <t xml:space="preserve">Yr12 New learner induction </t>
  </si>
  <si>
    <t>Y9 application deadline</t>
  </si>
  <si>
    <t>Y13 Mock results awarded</t>
  </si>
  <si>
    <t>Y10 &amp; Y12L3  Mock results awarded</t>
  </si>
  <si>
    <t>Year 9 &amp;12 enrolment</t>
  </si>
  <si>
    <t xml:space="preserve">Y9, Y11,Y 12L2, Y13 Complete summative </t>
  </si>
  <si>
    <t>Y9, Y10, 12L3 Complete summative assessment task set by subject teacher</t>
  </si>
  <si>
    <t>Saturday 10th July</t>
  </si>
  <si>
    <t>Yr 12L3 report issued</t>
  </si>
  <si>
    <t>Careers fair</t>
  </si>
  <si>
    <t>Prepare papers for
FOAC Mtg.  2</t>
  </si>
  <si>
    <t>Yr 13 report issued</t>
  </si>
  <si>
    <t xml:space="preserve"> assessment tasks</t>
  </si>
  <si>
    <t>FOAC Board mtg. 3</t>
  </si>
  <si>
    <t xml:space="preserve">Y11&amp; Y12 (L2) Upload Mock Data </t>
  </si>
  <si>
    <t>Spring half term Holiday
Ski Trip</t>
  </si>
  <si>
    <t>Y9/10/12 reports posted home</t>
  </si>
  <si>
    <t>Summer half term holiday</t>
  </si>
  <si>
    <t>Summer Holidays</t>
  </si>
  <si>
    <t>Autumn half term holiday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</si>
</sst>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6">
    <font>
      <sz val="12"/>
      <color theme="1"/>
      <name val="Calibri"/>
      <family val="2"/>
      <scheme val="minor"/>
    </font>
    <font>
      <b/>
      <sz val="12"/>
      <color theme="0"/>
      <name val="Calibri"/>
      <family val="2"/>
      <scheme val="minor"/>
    </font>
    <font>
      <b/>
      <sz val="12"/>
      <color theme="1"/>
      <name val="Calibri"/>
      <family val="2"/>
      <scheme val="minor"/>
    </font>
    <font>
      <sz val="12"/>
      <color theme="0"/>
      <name val="Calibri"/>
      <family val="2"/>
      <scheme val="minor"/>
    </font>
    <font>
      <sz val="28"/>
      <color theme="1"/>
      <name val="Calibri"/>
      <family val="2"/>
      <scheme val="minor"/>
    </font>
    <font>
      <b/>
      <sz val="12"/>
      <color theme="1"/>
      <name val="Arial"/>
      <family val="2"/>
    </font>
    <font>
      <b/>
      <sz val="12"/>
      <color rgb="FF4472C4"/>
      <name val="Arial"/>
      <family val="2"/>
    </font>
    <font>
      <sz val="12"/>
      <color theme="4"/>
      <name val="Calibri"/>
      <family val="2"/>
      <scheme val="minor"/>
    </font>
    <font>
      <sz val="12"/>
      <color rgb="FF4472C4"/>
      <name val="Calibri"/>
      <family val="2"/>
      <scheme val="minor"/>
    </font>
    <font>
      <sz val="12"/>
      <color rgb="FFFFFFFF"/>
      <name val="Calibri"/>
      <family val="2"/>
      <scheme val="minor"/>
    </font>
    <font>
      <sz val="12"/>
      <color rgb="FF993300"/>
      <name val="Calibri"/>
      <family val="2"/>
      <scheme val="minor"/>
    </font>
    <font>
      <b/>
      <sz val="12"/>
      <color rgb="FF4472C4"/>
      <name val="Calibri"/>
      <family val="2"/>
      <scheme val="minor"/>
    </font>
    <font>
      <sz val="12"/>
      <color rgb="FF000000"/>
      <name val="Calibri"/>
      <family val="2"/>
      <scheme val="minor"/>
    </font>
    <font>
      <sz val="14"/>
      <color theme="1"/>
      <name val="Calibri"/>
      <family val="2"/>
      <scheme val="minor"/>
    </font>
    <font>
      <i/>
      <sz val="14"/>
      <color theme="1"/>
      <name val="Calibri"/>
      <family val="2"/>
      <scheme val="minor"/>
    </font>
    <font>
      <sz val="12"/>
      <color rgb="FF0070C0"/>
      <name val="Calibri"/>
      <family val="2"/>
      <scheme val="minor"/>
    </font>
    <font>
      <sz val="10"/>
      <color theme="1"/>
      <name val="Calibri (Body)"/>
    </font>
    <font>
      <sz val="22"/>
      <color theme="1"/>
      <name val="Calibri"/>
      <family val="2"/>
      <scheme val="minor"/>
    </font>
    <font>
      <sz val="22"/>
      <color theme="1"/>
      <name val="Calibri (Body)"/>
    </font>
    <font>
      <b/>
      <sz val="14"/>
      <color theme="1"/>
      <name val="Calibri"/>
      <family val="2"/>
      <scheme val="minor"/>
    </font>
    <font>
      <sz val="10"/>
      <color rgb="FF000000"/>
      <name val="Calibri (Body)"/>
    </font>
    <font>
      <sz val="10"/>
      <color theme="1"/>
      <name val="Calibri"/>
      <family val="2"/>
      <scheme val="minor"/>
    </font>
    <font>
      <sz val="10"/>
      <color theme="0"/>
      <name val="Calibri"/>
      <family val="2"/>
      <scheme val="minor"/>
    </font>
    <font>
      <sz val="10"/>
      <name val="Calibri"/>
      <family val="2"/>
      <scheme val="minor"/>
    </font>
    <font>
      <sz val="10"/>
      <color rgb="FFFFFFFF"/>
      <name val="Calibri (Body)"/>
    </font>
    <font>
      <sz val="9"/>
      <color theme="0"/>
      <name val="Calibri"/>
      <family val="2"/>
      <scheme val="minor"/>
    </font>
    <font>
      <sz val="10"/>
      <name val="Calibri (Body)"/>
    </font>
    <font>
      <sz val="10"/>
      <color theme="9" tint="0.79998168889431442"/>
      <name val="Calibri"/>
      <family val="2"/>
      <scheme val="minor"/>
    </font>
    <font>
      <sz val="10"/>
      <color rgb="FFFF0000"/>
      <name val="Calibri (Body)"/>
    </font>
    <font>
      <sz val="8"/>
      <color theme="0"/>
      <name val="Calibri"/>
      <family val="2"/>
      <scheme val="minor"/>
    </font>
    <font>
      <sz val="10"/>
      <color theme="0"/>
      <name val="Calibri (Body)"/>
    </font>
    <font>
      <sz val="12"/>
      <name val="Calibri"/>
      <family val="2"/>
      <scheme val="minor"/>
    </font>
    <font>
      <sz val="14"/>
      <color theme="0"/>
      <name val="Calibri"/>
      <family val="2"/>
      <scheme val="minor"/>
    </font>
    <font>
      <b/>
      <sz val="10"/>
      <color theme="0"/>
      <name val="Calibri"/>
      <family val="2"/>
      <scheme val="minor"/>
    </font>
    <font>
      <sz val="11"/>
      <color rgb="FF444444"/>
      <name val="Calibri"/>
      <family val="2"/>
      <charset val="1"/>
    </font>
    <font>
      <sz val="14"/>
      <color theme="1"/>
      <name val="Calibri (Body)"/>
    </font>
    <font>
      <sz val="9.5"/>
      <color rgb="FFFFFFFF"/>
      <name val="Calibri (Body)"/>
    </font>
    <font>
      <sz val="9.5"/>
      <name val="Calibri"/>
      <family val="2"/>
      <scheme val="minor"/>
    </font>
    <font>
      <sz val="10.5"/>
      <name val="Calibri"/>
      <family val="2"/>
      <scheme val="minor"/>
    </font>
    <font>
      <sz val="11"/>
      <color theme="1"/>
      <name val="Inherit"/>
    </font>
    <font>
      <sz val="10"/>
      <color rgb="FF000000"/>
      <name val="Calibri"/>
      <family val="2"/>
    </font>
    <font>
      <sz val="10"/>
      <color theme="1"/>
      <name val="Arial"/>
      <family val="2"/>
    </font>
    <font>
      <sz val="11"/>
      <color theme="1"/>
      <name val="Calibri"/>
      <family val="2"/>
      <scheme val="minor"/>
    </font>
    <font>
      <sz val="11"/>
      <color theme="0"/>
      <name val="Calibri"/>
      <family val="2"/>
      <scheme val="minor"/>
    </font>
    <font>
      <sz val="10"/>
      <name val="Arial"/>
      <family val="2"/>
    </font>
    <font>
      <sz val="11"/>
      <color theme="1"/>
      <name val="Calibri (Body)"/>
    </font>
    <font>
      <sz val="11"/>
      <color theme="1"/>
      <name val="Calibri"/>
      <family val="2"/>
      <charset val="1"/>
    </font>
    <font>
      <b/>
      <u/>
      <sz val="12"/>
      <color theme="1"/>
      <name val="Calibri"/>
      <family val="2"/>
      <scheme val="minor"/>
    </font>
    <font>
      <i/>
      <sz val="12"/>
      <color theme="1"/>
      <name val="Calibri"/>
      <family val="2"/>
      <scheme val="minor"/>
    </font>
    <font>
      <sz val="12"/>
      <color rgb="FFD9D9D9"/>
      <name val="Calibri"/>
      <family val="2"/>
      <scheme val="minor"/>
    </font>
    <font>
      <sz val="10"/>
      <color rgb="FFFFFFFF"/>
      <name val="Calibri"/>
      <family val="2"/>
      <scheme val="minor"/>
    </font>
    <font>
      <b/>
      <sz val="10"/>
      <color theme="1"/>
      <name val="Arial"/>
      <family val="2"/>
    </font>
    <font>
      <b/>
      <sz val="10"/>
      <color rgb="FF4472C4"/>
      <name val="Arial"/>
      <family val="2"/>
    </font>
    <font>
      <sz val="10"/>
      <color theme="4"/>
      <name val="Calibri"/>
      <family val="2"/>
      <scheme val="minor"/>
    </font>
    <font>
      <sz val="10"/>
      <color rgb="FF000000"/>
      <name val="Calibri"/>
      <family val="2"/>
      <scheme val="minor"/>
    </font>
    <font>
      <sz val="10"/>
      <color rgb="FF4472C4"/>
      <name val="Calibri"/>
      <family val="2"/>
      <scheme val="minor"/>
    </font>
    <font>
      <sz val="10"/>
      <color rgb="FF993300"/>
      <name val="Calibri"/>
      <family val="2"/>
      <scheme val="minor"/>
    </font>
    <font>
      <b/>
      <sz val="10"/>
      <color theme="1"/>
      <name val="Calibri"/>
      <family val="2"/>
      <scheme val="minor"/>
    </font>
    <font>
      <b/>
      <sz val="10"/>
      <color rgb="FF4472C4"/>
      <name val="Calibri"/>
      <family val="2"/>
      <scheme val="minor"/>
    </font>
    <font>
      <b/>
      <u/>
      <sz val="10"/>
      <color theme="1"/>
      <name val="Calibri"/>
      <family val="2"/>
      <scheme val="minor"/>
    </font>
    <font>
      <sz val="10"/>
      <color rgb="FF0070C0"/>
      <name val="Calibri"/>
      <family val="2"/>
      <scheme val="minor"/>
    </font>
    <font>
      <i/>
      <sz val="10"/>
      <color theme="1"/>
      <name val="Calibri"/>
      <family val="2"/>
      <scheme val="minor"/>
    </font>
    <font>
      <sz val="24"/>
      <color theme="1"/>
      <name val="Calibri"/>
      <family val="2"/>
      <scheme val="minor"/>
    </font>
    <font>
      <u/>
      <sz val="12"/>
      <color theme="10"/>
      <name val="Calibri"/>
      <family val="2"/>
      <scheme val="minor"/>
    </font>
    <font>
      <u/>
      <sz val="10"/>
      <color theme="10"/>
      <name val="Calibri"/>
      <family val="2"/>
      <scheme val="minor"/>
    </font>
    <font>
      <b/>
      <sz val="12"/>
      <color theme="1"/>
      <name val="Calibri"/>
      <family val="2"/>
    </font>
    <font>
      <b/>
      <sz val="18"/>
      <color theme="1"/>
      <name val="Calibri"/>
      <family val="2"/>
      <scheme val="minor"/>
    </font>
    <font>
      <b/>
      <sz val="18"/>
      <color theme="0"/>
      <name val="Calibri"/>
      <family val="2"/>
      <scheme val="minor"/>
    </font>
    <font>
      <u/>
      <sz val="10"/>
      <color theme="1"/>
      <name val="Calibri (Body)"/>
    </font>
    <font>
      <u/>
      <sz val="10"/>
      <color theme="10"/>
      <name val="Calibri (Body)"/>
    </font>
    <font>
      <b/>
      <sz val="10"/>
      <color theme="1"/>
      <name val="Calibri (Body)"/>
    </font>
    <font>
      <u/>
      <sz val="10"/>
      <color theme="1"/>
      <name val="Calibri"/>
      <family val="2"/>
      <scheme val="minor"/>
    </font>
    <font>
      <b/>
      <sz val="16"/>
      <color theme="1"/>
      <name val="Calibri"/>
      <family val="2"/>
      <scheme val="minor"/>
    </font>
    <font>
      <sz val="9"/>
      <color rgb="FFFFFFFF"/>
      <name val="Calibri"/>
      <family val="2"/>
      <scheme val="minor"/>
    </font>
    <font>
      <u/>
      <sz val="12"/>
      <color theme="1"/>
      <name val="Calibri"/>
      <family val="2"/>
      <scheme val="minor"/>
    </font>
    <font>
      <sz val="12"/>
      <color theme="1"/>
      <name val="Calibri (Body)"/>
    </font>
    <font>
      <b/>
      <sz val="12"/>
      <color theme="1"/>
      <name val="Calibri (Body)"/>
    </font>
    <font>
      <sz val="12"/>
      <name val="Calibri (Body)"/>
    </font>
    <font>
      <sz val="12"/>
      <color theme="1"/>
      <name val="Calibri"/>
      <family val="2"/>
      <scheme val="minor"/>
    </font>
    <font>
      <sz val="10"/>
      <color theme="1"/>
      <name val="Calibri"/>
      <family val="2"/>
    </font>
    <font>
      <i/>
      <sz val="12"/>
      <name val="Calibri (Body)"/>
    </font>
    <font>
      <b/>
      <sz val="12"/>
      <color rgb="FF000000"/>
      <name val="Calibri"/>
      <family val="2"/>
      <scheme val="minor"/>
    </font>
    <font>
      <b/>
      <sz val="10"/>
      <color theme="1"/>
      <name val="Calibri"/>
      <family val="2"/>
    </font>
    <font>
      <sz val="12"/>
      <color rgb="FF000000"/>
      <name val="Aptos Narrow"/>
      <family val="2"/>
    </font>
    <font>
      <sz val="12"/>
      <color theme="1"/>
      <name val="Aptos Narrow (Body)"/>
    </font>
    <font>
      <u/>
      <sz val="12"/>
      <color theme="1"/>
      <name val="Calibri (Body)"/>
    </font>
    <font>
      <b/>
      <sz val="12"/>
      <color theme="0"/>
      <name val="Calibri"/>
      <family val="2"/>
    </font>
    <font>
      <b/>
      <sz val="12"/>
      <name val="Calibri"/>
      <family val="2"/>
      <scheme val="minor"/>
    </font>
    <font>
      <b/>
      <sz val="12"/>
      <color rgb="FF000000"/>
      <name val="Aptos Narrow"/>
      <family val="2"/>
    </font>
    <font>
      <sz val="12"/>
      <name val="Aptos Narrow"/>
      <family val="2"/>
    </font>
    <font>
      <sz val="8"/>
      <name val="Calibri"/>
      <family val="2"/>
      <scheme val="minor"/>
    </font>
    <font>
      <sz val="12"/>
      <color rgb="FF000000"/>
      <name val="Calibri"/>
      <family val="2"/>
    </font>
    <font>
      <sz val="12"/>
      <name val="Calibri"/>
      <family val="2"/>
    </font>
    <font>
      <b/>
      <sz val="16"/>
      <color theme="1"/>
      <name val="Calibri (Body)"/>
    </font>
    <font>
      <sz val="11"/>
      <color theme="1"/>
      <name val="Calibri"/>
      <family val="2"/>
    </font>
    <font>
      <b/>
      <sz val="11"/>
      <color theme="1"/>
      <name val="Calibri (Body)"/>
    </font>
    <font>
      <b/>
      <sz val="11"/>
      <color theme="1" tint="0.14999847407452621"/>
      <name val="Calibri (Body)"/>
    </font>
    <font>
      <sz val="11"/>
      <color theme="1" tint="0.14999847407452621"/>
      <name val="Calibri (Body)"/>
    </font>
    <font>
      <sz val="10"/>
      <name val="Calibri"/>
      <family val="2"/>
    </font>
    <font>
      <sz val="10"/>
      <color rgb="FFFF0000"/>
      <name val="Calibri"/>
      <family val="2"/>
      <scheme val="minor"/>
    </font>
    <font>
      <b/>
      <sz val="10"/>
      <color theme="1" tint="0.14999847407452621"/>
      <name val="Calibri"/>
      <family val="2"/>
      <scheme val="minor"/>
    </font>
    <font>
      <sz val="10"/>
      <color theme="1" tint="0.14999847407452621"/>
      <name val="Calibri"/>
      <family val="2"/>
      <scheme val="minor"/>
    </font>
    <font>
      <b/>
      <sz val="10"/>
      <color rgb="FF000000"/>
      <name val="Calibri (Body)"/>
    </font>
    <font>
      <b/>
      <sz val="10"/>
      <color rgb="FF000000"/>
      <name val="Calibri"/>
      <family val="2"/>
      <scheme val="minor"/>
    </font>
    <font>
      <b/>
      <u/>
      <sz val="10"/>
      <color theme="1"/>
      <name val="Calibri (Body)"/>
    </font>
    <font>
      <b/>
      <sz val="10"/>
      <color rgb="FFFF0000"/>
      <name val="Calibri"/>
      <family val="2"/>
      <scheme val="minor"/>
    </font>
    <font>
      <b/>
      <i/>
      <sz val="10"/>
      <color theme="1"/>
      <name val="Calibri"/>
      <family val="2"/>
      <scheme val="minor"/>
    </font>
    <font>
      <b/>
      <sz val="10"/>
      <color rgb="FFFF0000"/>
      <name val="Calibri (Body)"/>
    </font>
    <font>
      <b/>
      <sz val="14"/>
      <color rgb="FFFF0000"/>
      <name val="Calibri (Body)"/>
    </font>
    <font>
      <b/>
      <sz val="12"/>
      <color rgb="FFFF0000"/>
      <name val="Calibri (Body)"/>
    </font>
    <font>
      <b/>
      <sz val="20"/>
      <color theme="1"/>
      <name val="Calibri"/>
      <family val="2"/>
      <scheme val="minor"/>
    </font>
    <font>
      <sz val="18"/>
      <color theme="1"/>
      <name val="Calibri"/>
      <family val="2"/>
      <scheme val="minor"/>
    </font>
    <font>
      <sz val="18"/>
      <color rgb="FF000000"/>
      <name val="Calibri"/>
      <family val="2"/>
      <scheme val="minor"/>
    </font>
    <font>
      <sz val="18"/>
      <color theme="1"/>
      <name val="Calibri"/>
      <family val="2"/>
    </font>
    <font>
      <sz val="16"/>
      <color theme="0"/>
      <name val="Calibri"/>
      <family val="2"/>
      <scheme val="minor"/>
    </font>
    <font>
      <sz val="16"/>
      <color theme="1"/>
      <name val="Calibri"/>
      <family val="2"/>
      <scheme val="minor"/>
    </font>
  </fonts>
  <fills count="84">
    <fill>
      <patternFill patternType="none"/>
    </fill>
    <fill>
      <patternFill patternType="gray125"/>
    </fill>
    <fill>
      <patternFill patternType="solid">
        <fgColor rgb="FFF4B73C"/>
        <bgColor indexed="64"/>
      </patternFill>
    </fill>
    <fill>
      <patternFill patternType="solid">
        <fgColor rgb="FF34A4B6"/>
        <bgColor indexed="64"/>
      </patternFill>
    </fill>
    <fill>
      <patternFill patternType="solid">
        <fgColor rgb="FF782565"/>
        <bgColor indexed="64"/>
      </patternFill>
    </fill>
    <fill>
      <patternFill patternType="solid">
        <fgColor rgb="FFFC7BC1"/>
        <bgColor indexed="64"/>
      </patternFill>
    </fill>
    <fill>
      <patternFill patternType="solid">
        <fgColor rgb="FF4BA3AE"/>
        <bgColor indexed="64"/>
      </patternFill>
    </fill>
    <fill>
      <patternFill patternType="solid">
        <fgColor theme="0" tint="-0.14999847407452621"/>
        <bgColor indexed="64"/>
      </patternFill>
    </fill>
    <fill>
      <patternFill patternType="solid">
        <fgColor rgb="FF33A4B6"/>
        <bgColor indexed="64"/>
      </patternFill>
    </fill>
    <fill>
      <patternFill patternType="solid">
        <fgColor rgb="FFFFC000"/>
        <bgColor indexed="64"/>
      </patternFill>
    </fill>
    <fill>
      <patternFill patternType="solid">
        <fgColor theme="0"/>
        <bgColor indexed="64"/>
      </patternFill>
    </fill>
    <fill>
      <patternFill patternType="solid">
        <fgColor theme="0" tint="-0.249977111117893"/>
        <bgColor indexed="64"/>
      </patternFill>
    </fill>
    <fill>
      <patternFill patternType="solid">
        <fgColor theme="1" tint="0.34998626667073579"/>
        <bgColor indexed="64"/>
      </patternFill>
    </fill>
    <fill>
      <patternFill patternType="solid">
        <fgColor rgb="FFBFBFBF"/>
        <bgColor indexed="64"/>
      </patternFill>
    </fill>
    <fill>
      <patternFill patternType="solid">
        <fgColor theme="2" tint="-9.9978637043366805E-2"/>
        <bgColor indexed="64"/>
      </patternFill>
    </fill>
    <fill>
      <patternFill patternType="solid">
        <fgColor rgb="FF850064"/>
        <bgColor indexed="64"/>
      </patternFill>
    </fill>
    <fill>
      <patternFill patternType="solid">
        <fgColor rgb="FF7030A0"/>
        <bgColor indexed="64"/>
      </patternFill>
    </fill>
    <fill>
      <patternFill patternType="solid">
        <fgColor theme="9" tint="-0.499984740745262"/>
        <bgColor indexed="64"/>
      </patternFill>
    </fill>
    <fill>
      <patternFill patternType="solid">
        <fgColor theme="9" tint="-0.249977111117893"/>
        <bgColor indexed="64"/>
      </patternFill>
    </fill>
    <fill>
      <patternFill patternType="solid">
        <fgColor rgb="FF000000"/>
        <bgColor indexed="64"/>
      </patternFill>
    </fill>
    <fill>
      <patternFill patternType="solid">
        <fgColor theme="1" tint="0.249977111117893"/>
        <bgColor indexed="64"/>
      </patternFill>
    </fill>
    <fill>
      <patternFill patternType="solid">
        <fgColor rgb="FFFE7BC2"/>
        <bgColor indexed="64"/>
      </patternFill>
    </fill>
    <fill>
      <patternFill patternType="solid">
        <fgColor theme="7" tint="0.39997558519241921"/>
        <bgColor indexed="64"/>
      </patternFill>
    </fill>
    <fill>
      <patternFill patternType="solid">
        <fgColor theme="8" tint="0.79998168889431442"/>
        <bgColor indexed="64"/>
      </patternFill>
    </fill>
    <fill>
      <patternFill patternType="solid">
        <fgColor rgb="FFFF0000"/>
        <bgColor indexed="64"/>
      </patternFill>
    </fill>
    <fill>
      <patternFill patternType="solid">
        <fgColor rgb="FFFF7BC3"/>
        <bgColor indexed="64"/>
      </patternFill>
    </fill>
    <fill>
      <patternFill patternType="solid">
        <fgColor rgb="FFFFFF00"/>
        <bgColor indexed="64"/>
      </patternFill>
    </fill>
    <fill>
      <patternFill patternType="solid">
        <fgColor rgb="FF4F6228"/>
        <bgColor indexed="64"/>
      </patternFill>
    </fill>
    <fill>
      <patternFill patternType="solid">
        <fgColor theme="7" tint="0.79998168889431442"/>
        <bgColor indexed="64"/>
      </patternFill>
    </fill>
    <fill>
      <patternFill patternType="solid">
        <fgColor rgb="FF850064"/>
        <bgColor rgb="FF000000"/>
      </patternFill>
    </fill>
    <fill>
      <patternFill patternType="solid">
        <fgColor rgb="FFFD7AC1"/>
        <bgColor indexed="64"/>
      </patternFill>
    </fill>
    <fill>
      <patternFill patternType="solid">
        <fgColor rgb="FF92D050"/>
        <bgColor indexed="64"/>
      </patternFill>
    </fill>
    <fill>
      <patternFill patternType="solid">
        <fgColor rgb="FF808080"/>
        <bgColor indexed="64"/>
      </patternFill>
    </fill>
    <fill>
      <patternFill patternType="solid">
        <fgColor theme="9" tint="0.59999389629810485"/>
        <bgColor indexed="64"/>
      </patternFill>
    </fill>
    <fill>
      <patternFill patternType="solid">
        <fgColor rgb="FFC6E0B4"/>
        <bgColor indexed="64"/>
      </patternFill>
    </fill>
    <fill>
      <patternFill patternType="solid">
        <fgColor theme="1" tint="0.499984740745262"/>
        <bgColor indexed="64"/>
      </patternFill>
    </fill>
    <fill>
      <patternFill patternType="solid">
        <fgColor rgb="FFFFFFFF"/>
        <bgColor indexed="64"/>
      </patternFill>
    </fill>
    <fill>
      <patternFill patternType="solid">
        <fgColor rgb="FF404040"/>
        <bgColor indexed="64"/>
      </patternFill>
    </fill>
    <fill>
      <patternFill patternType="solid">
        <fgColor rgb="FF00B0F0"/>
        <bgColor indexed="64"/>
      </patternFill>
    </fill>
    <fill>
      <patternFill patternType="solid">
        <fgColor theme="1"/>
        <bgColor indexed="64"/>
      </patternFill>
    </fill>
    <fill>
      <patternFill patternType="solid">
        <fgColor theme="2" tint="-0.249977111117893"/>
        <bgColor indexed="64"/>
      </patternFill>
    </fill>
    <fill>
      <patternFill patternType="solid">
        <fgColor theme="0" tint="-0.34998626667073579"/>
        <bgColor indexed="64"/>
      </patternFill>
    </fill>
    <fill>
      <patternFill patternType="solid">
        <fgColor rgb="FF7030A0"/>
        <bgColor rgb="FF000000"/>
      </patternFill>
    </fill>
    <fill>
      <patternFill patternType="solid">
        <fgColor rgb="FFCFADFE"/>
        <bgColor indexed="64"/>
      </patternFill>
    </fill>
    <fill>
      <patternFill patternType="solid">
        <fgColor theme="5" tint="0.79998168889431442"/>
        <bgColor indexed="64"/>
      </patternFill>
    </fill>
    <fill>
      <patternFill patternType="solid">
        <fgColor rgb="FFFF40FF"/>
        <bgColor indexed="64"/>
      </patternFill>
    </fill>
    <fill>
      <patternFill patternType="solid">
        <fgColor rgb="FFF6B4FF"/>
        <bgColor indexed="64"/>
      </patternFill>
    </fill>
    <fill>
      <patternFill patternType="solid">
        <fgColor rgb="FF73FEFF"/>
        <bgColor indexed="64"/>
      </patternFill>
    </fill>
    <fill>
      <patternFill patternType="solid">
        <fgColor rgb="FF8FE5F2"/>
        <bgColor rgb="FF000000"/>
      </patternFill>
    </fill>
    <fill>
      <patternFill patternType="solid">
        <fgColor rgb="FFFF0000"/>
        <bgColor rgb="FF000000"/>
      </patternFill>
    </fill>
    <fill>
      <patternFill patternType="solid">
        <fgColor rgb="FFC094FF"/>
        <bgColor rgb="FF000000"/>
      </patternFill>
    </fill>
    <fill>
      <patternFill patternType="solid">
        <fgColor theme="9" tint="0.39997558519241921"/>
        <bgColor indexed="64"/>
      </patternFill>
    </fill>
    <fill>
      <patternFill patternType="solid">
        <fgColor rgb="FFFFCCFF"/>
        <bgColor indexed="64"/>
      </patternFill>
    </fill>
    <fill>
      <patternFill patternType="solid">
        <fgColor theme="9" tint="0.79998168889431442"/>
        <bgColor indexed="64"/>
      </patternFill>
    </fill>
    <fill>
      <patternFill patternType="solid">
        <fgColor rgb="FFFF3FFF"/>
        <bgColor indexed="64"/>
      </patternFill>
    </fill>
    <fill>
      <patternFill patternType="solid">
        <fgColor rgb="FFFF67F5"/>
        <bgColor indexed="64"/>
      </patternFill>
    </fill>
    <fill>
      <patternFill patternType="solid">
        <fgColor rgb="FF73FEFF"/>
        <bgColor rgb="FF000000"/>
      </patternFill>
    </fill>
    <fill>
      <patternFill patternType="solid">
        <fgColor rgb="FFC094FF"/>
        <bgColor indexed="64"/>
      </patternFill>
    </fill>
    <fill>
      <patternFill patternType="solid">
        <fgColor rgb="FFF93AFF"/>
        <bgColor rgb="FF000000"/>
      </patternFill>
    </fill>
    <fill>
      <patternFill patternType="solid">
        <fgColor rgb="FFF93AFF"/>
        <bgColor indexed="64"/>
      </patternFill>
    </fill>
    <fill>
      <patternFill patternType="solid">
        <fgColor rgb="FFFFDCE0"/>
        <bgColor indexed="64"/>
      </patternFill>
    </fill>
    <fill>
      <patternFill patternType="solid">
        <fgColor rgb="FFF5D1CF"/>
        <bgColor indexed="64"/>
      </patternFill>
    </fill>
    <fill>
      <patternFill patternType="solid">
        <fgColor rgb="FFFFB5B8"/>
        <bgColor indexed="64"/>
      </patternFill>
    </fill>
    <fill>
      <patternFill patternType="solid">
        <fgColor rgb="FFFFC8FB"/>
        <bgColor indexed="64"/>
      </patternFill>
    </fill>
    <fill>
      <patternFill patternType="solid">
        <fgColor rgb="FFD5FC79"/>
        <bgColor indexed="64"/>
      </patternFill>
    </fill>
    <fill>
      <patternFill patternType="solid">
        <fgColor rgb="FF9DFDF1"/>
        <bgColor indexed="64"/>
      </patternFill>
    </fill>
    <fill>
      <patternFill patternType="solid">
        <fgColor rgb="FFFFBBF1"/>
        <bgColor indexed="64"/>
      </patternFill>
    </fill>
    <fill>
      <patternFill patternType="solid">
        <fgColor rgb="FFFFCEF4"/>
        <bgColor indexed="64"/>
      </patternFill>
    </fill>
    <fill>
      <patternFill patternType="solid">
        <fgColor rgb="FFD5FD78"/>
        <bgColor indexed="64"/>
      </patternFill>
    </fill>
    <fill>
      <patternFill patternType="solid">
        <fgColor rgb="FF9DFDF1"/>
        <bgColor rgb="FF000000"/>
      </patternFill>
    </fill>
    <fill>
      <patternFill patternType="solid">
        <fgColor rgb="FFFFBBF1"/>
        <bgColor rgb="FF000000"/>
      </patternFill>
    </fill>
    <fill>
      <patternFill patternType="solid">
        <fgColor rgb="FFFFCEF4"/>
        <bgColor rgb="FF000000"/>
      </patternFill>
    </fill>
    <fill>
      <patternFill patternType="solid">
        <fgColor rgb="FFFFE0B9"/>
        <bgColor indexed="64"/>
      </patternFill>
    </fill>
    <fill>
      <patternFill patternType="solid">
        <fgColor rgb="FF98D6EE"/>
        <bgColor indexed="64"/>
      </patternFill>
    </fill>
    <fill>
      <patternFill patternType="solid">
        <fgColor rgb="FFA2D5E4"/>
        <bgColor indexed="64"/>
      </patternFill>
    </fill>
    <fill>
      <patternFill patternType="solid">
        <fgColor rgb="FF98D6EE"/>
        <bgColor rgb="FF000000"/>
      </patternFill>
    </fill>
    <fill>
      <patternFill patternType="solid">
        <fgColor rgb="FFA2D5E4"/>
        <bgColor rgb="FF000000"/>
      </patternFill>
    </fill>
    <fill>
      <patternFill patternType="solid">
        <fgColor theme="8" tint="0.59999389629810485"/>
        <bgColor indexed="64"/>
      </patternFill>
    </fill>
    <fill>
      <patternFill patternType="solid">
        <fgColor rgb="FFFFE0B9"/>
        <bgColor rgb="FF000000"/>
      </patternFill>
    </fill>
    <fill>
      <patternFill patternType="solid">
        <fgColor rgb="FFFFA7DB"/>
        <bgColor indexed="64"/>
      </patternFill>
    </fill>
    <fill>
      <patternFill patternType="solid">
        <fgColor rgb="FFA8F7A6"/>
        <bgColor indexed="64"/>
      </patternFill>
    </fill>
    <fill>
      <patternFill patternType="solid">
        <fgColor theme="7" tint="0.59999389629810485"/>
        <bgColor indexed="64"/>
      </patternFill>
    </fill>
    <fill>
      <patternFill patternType="solid">
        <fgColor rgb="FF76F2FF"/>
        <bgColor indexed="64"/>
      </patternFill>
    </fill>
    <fill>
      <patternFill patternType="solid">
        <fgColor rgb="FFE2CEFF"/>
        <bgColor indexed="64"/>
      </patternFill>
    </fill>
  </fills>
  <borders count="320">
    <border>
      <left/>
      <right/>
      <top/>
      <bottom/>
      <diagonal/>
    </border>
    <border>
      <left style="thick">
        <color indexed="64"/>
      </left>
      <right style="thick">
        <color indexed="64"/>
      </right>
      <top style="thick">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diagonal/>
    </border>
    <border>
      <left/>
      <right style="medium">
        <color indexed="64"/>
      </right>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theme="1"/>
      </left>
      <right style="thin">
        <color theme="1"/>
      </right>
      <top style="thin">
        <color theme="1"/>
      </top>
      <bottom style="thin">
        <color theme="1"/>
      </bottom>
      <diagonal/>
    </border>
    <border>
      <left style="thin">
        <color theme="1"/>
      </left>
      <right style="medium">
        <color indexed="64"/>
      </right>
      <top style="thin">
        <color theme="1"/>
      </top>
      <bottom style="thin">
        <color theme="1"/>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theme="1"/>
      </left>
      <right/>
      <top style="thin">
        <color theme="1"/>
      </top>
      <bottom style="thin">
        <color theme="1"/>
      </bottom>
      <diagonal/>
    </border>
    <border>
      <left style="thin">
        <color indexed="64"/>
      </left>
      <right style="thin">
        <color indexed="64"/>
      </right>
      <top/>
      <bottom style="thin">
        <color theme="1"/>
      </bottom>
      <diagonal/>
    </border>
    <border>
      <left/>
      <right style="thin">
        <color theme="1"/>
      </right>
      <top style="thin">
        <color theme="1"/>
      </top>
      <bottom style="thin">
        <color theme="1"/>
      </bottom>
      <diagonal/>
    </border>
    <border>
      <left/>
      <right/>
      <top style="thin">
        <color theme="1"/>
      </top>
      <bottom style="thin">
        <color theme="1"/>
      </bottom>
      <diagonal/>
    </border>
    <border>
      <left/>
      <right style="medium">
        <color indexed="64"/>
      </right>
      <top style="thin">
        <color theme="1"/>
      </top>
      <bottom style="thin">
        <color theme="1"/>
      </bottom>
      <diagonal/>
    </border>
    <border>
      <left style="thin">
        <color theme="1"/>
      </left>
      <right style="thin">
        <color theme="1"/>
      </right>
      <top style="thin">
        <color theme="1"/>
      </top>
      <bottom/>
      <diagonal/>
    </border>
    <border>
      <left style="medium">
        <color indexed="64"/>
      </left>
      <right/>
      <top style="thin">
        <color indexed="64"/>
      </top>
      <bottom style="thin">
        <color indexed="64"/>
      </bottom>
      <diagonal/>
    </border>
    <border>
      <left style="thin">
        <color theme="1"/>
      </left>
      <right style="thin">
        <color theme="1"/>
      </right>
      <top/>
      <bottom/>
      <diagonal/>
    </border>
    <border>
      <left style="medium">
        <color indexed="64"/>
      </left>
      <right style="thin">
        <color indexed="64"/>
      </right>
      <top/>
      <bottom/>
      <diagonal/>
    </border>
    <border>
      <left style="thin">
        <color theme="1"/>
      </left>
      <right style="thin">
        <color theme="1"/>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theme="1"/>
      </left>
      <right style="thin">
        <color theme="1"/>
      </right>
      <top/>
      <bottom style="thin">
        <color theme="1"/>
      </bottom>
      <diagonal/>
    </border>
    <border>
      <left/>
      <right/>
      <top style="thin">
        <color theme="1"/>
      </top>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style="medium">
        <color indexed="64"/>
      </top>
      <bottom style="thick">
        <color indexed="64"/>
      </bottom>
      <diagonal/>
    </border>
    <border>
      <left/>
      <right style="thin">
        <color indexed="64"/>
      </right>
      <top style="thick">
        <color indexed="64"/>
      </top>
      <bottom style="thin">
        <color indexed="64"/>
      </bottom>
      <diagonal/>
    </border>
    <border>
      <left/>
      <right style="thick">
        <color indexed="64"/>
      </right>
      <top style="thick">
        <color indexed="64"/>
      </top>
      <bottom/>
      <diagonal/>
    </border>
    <border>
      <left style="thin">
        <color indexed="64"/>
      </left>
      <right style="thin">
        <color indexed="64"/>
      </right>
      <top style="thin">
        <color indexed="64"/>
      </top>
      <bottom style="thick">
        <color indexed="64"/>
      </bottom>
      <diagonal/>
    </border>
    <border>
      <left/>
      <right style="thick">
        <color indexed="64"/>
      </right>
      <top style="medium">
        <color indexed="64"/>
      </top>
      <bottom style="thick">
        <color indexed="64"/>
      </bottom>
      <diagonal/>
    </border>
    <border>
      <left style="thin">
        <color indexed="64"/>
      </left>
      <right style="thick">
        <color indexed="64"/>
      </right>
      <top style="thin">
        <color indexed="64"/>
      </top>
      <bottom style="thick">
        <color indexed="64"/>
      </bottom>
      <diagonal/>
    </border>
    <border>
      <left/>
      <right style="thick">
        <color indexed="64"/>
      </right>
      <top/>
      <bottom/>
      <diagonal/>
    </border>
    <border>
      <left/>
      <right style="thin">
        <color indexed="64"/>
      </right>
      <top style="thin">
        <color indexed="64"/>
      </top>
      <bottom style="thick">
        <color indexed="64"/>
      </bottom>
      <diagonal/>
    </border>
    <border>
      <left style="thin">
        <color indexed="64"/>
      </left>
      <right style="thick">
        <color indexed="64"/>
      </right>
      <top style="medium">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top/>
      <bottom style="thin">
        <color theme="1"/>
      </bottom>
      <diagonal/>
    </border>
    <border>
      <left/>
      <right style="thin">
        <color theme="1"/>
      </right>
      <top/>
      <bottom style="thin">
        <color theme="1"/>
      </bottom>
      <diagonal/>
    </border>
    <border>
      <left style="thick">
        <color theme="1"/>
      </left>
      <right style="thick">
        <color theme="1"/>
      </right>
      <top style="thick">
        <color theme="1"/>
      </top>
      <bottom style="thick">
        <color theme="1"/>
      </bottom>
      <diagonal/>
    </border>
    <border>
      <left style="thin">
        <color theme="1"/>
      </left>
      <right style="thin">
        <color theme="1"/>
      </right>
      <top style="thick">
        <color theme="1"/>
      </top>
      <bottom style="thin">
        <color theme="1"/>
      </bottom>
      <diagonal/>
    </border>
    <border>
      <left style="thin">
        <color theme="1"/>
      </left>
      <right style="thick">
        <color theme="1"/>
      </right>
      <top style="thick">
        <color theme="1"/>
      </top>
      <bottom style="thin">
        <color theme="1"/>
      </bottom>
      <diagonal/>
    </border>
    <border>
      <left style="thin">
        <color theme="1"/>
      </left>
      <right style="thick">
        <color theme="1"/>
      </right>
      <top style="thin">
        <color theme="1"/>
      </top>
      <bottom style="thin">
        <color theme="1"/>
      </bottom>
      <diagonal/>
    </border>
    <border>
      <left style="thin">
        <color theme="1"/>
      </left>
      <right style="thin">
        <color theme="1"/>
      </right>
      <top style="thin">
        <color theme="1"/>
      </top>
      <bottom style="thick">
        <color theme="1"/>
      </bottom>
      <diagonal/>
    </border>
    <border>
      <left style="thin">
        <color theme="1"/>
      </left>
      <right style="thick">
        <color theme="1"/>
      </right>
      <top style="thin">
        <color theme="1"/>
      </top>
      <bottom style="thick">
        <color theme="1"/>
      </bottom>
      <diagonal/>
    </border>
    <border>
      <left style="thick">
        <color theme="1"/>
      </left>
      <right style="thin">
        <color theme="1"/>
      </right>
      <top/>
      <bottom style="thin">
        <color theme="1"/>
      </bottom>
      <diagonal/>
    </border>
    <border>
      <left style="thin">
        <color theme="1"/>
      </left>
      <right style="thick">
        <color theme="1"/>
      </right>
      <top/>
      <bottom style="thin">
        <color theme="1"/>
      </bottom>
      <diagonal/>
    </border>
    <border>
      <left/>
      <right style="thin">
        <color theme="1"/>
      </right>
      <top style="thin">
        <color theme="1"/>
      </top>
      <bottom style="thick">
        <color theme="1"/>
      </bottom>
      <diagonal/>
    </border>
    <border>
      <left style="thick">
        <color theme="1"/>
      </left>
      <right style="thin">
        <color theme="1"/>
      </right>
      <top style="thin">
        <color theme="1"/>
      </top>
      <bottom/>
      <diagonal/>
    </border>
    <border>
      <left style="thick">
        <color theme="1"/>
      </left>
      <right style="thick">
        <color theme="1"/>
      </right>
      <top style="thick">
        <color theme="1"/>
      </top>
      <bottom/>
      <diagonal/>
    </border>
    <border>
      <left style="thin">
        <color theme="1"/>
      </left>
      <right style="thick">
        <color theme="1"/>
      </right>
      <top style="thin">
        <color theme="1"/>
      </top>
      <bottom/>
      <diagonal/>
    </border>
    <border>
      <left style="thick">
        <color theme="1"/>
      </left>
      <right style="thick">
        <color theme="1"/>
      </right>
      <top/>
      <bottom style="thick">
        <color theme="1"/>
      </bottom>
      <diagonal/>
    </border>
    <border>
      <left/>
      <right style="thick">
        <color theme="1"/>
      </right>
      <top style="thick">
        <color theme="1"/>
      </top>
      <bottom style="thick">
        <color theme="1"/>
      </bottom>
      <diagonal/>
    </border>
    <border>
      <left/>
      <right style="thick">
        <color theme="1"/>
      </right>
      <top/>
      <bottom style="thin">
        <color theme="1"/>
      </bottom>
      <diagonal/>
    </border>
    <border>
      <left/>
      <right style="thick">
        <color theme="1"/>
      </right>
      <top style="thin">
        <color theme="1"/>
      </top>
      <bottom style="thin">
        <color theme="1"/>
      </bottom>
      <diagonal/>
    </border>
    <border>
      <left/>
      <right style="thick">
        <color theme="1"/>
      </right>
      <top style="thin">
        <color theme="1"/>
      </top>
      <bottom style="thick">
        <color theme="1"/>
      </bottom>
      <diagonal/>
    </border>
    <border>
      <left style="thick">
        <color theme="1"/>
      </left>
      <right style="thick">
        <color theme="1"/>
      </right>
      <top style="thick">
        <color theme="1"/>
      </top>
      <bottom style="thin">
        <color theme="1"/>
      </bottom>
      <diagonal/>
    </border>
    <border>
      <left style="thick">
        <color theme="1"/>
      </left>
      <right style="thick">
        <color theme="1"/>
      </right>
      <top style="thin">
        <color theme="1"/>
      </top>
      <bottom style="thin">
        <color theme="1"/>
      </bottom>
      <diagonal/>
    </border>
    <border>
      <left style="thick">
        <color theme="1"/>
      </left>
      <right style="thick">
        <color theme="1"/>
      </right>
      <top style="thin">
        <color theme="1"/>
      </top>
      <bottom style="thick">
        <color theme="1"/>
      </bottom>
      <diagonal/>
    </border>
    <border>
      <left style="thick">
        <color theme="1"/>
      </left>
      <right style="thick">
        <color theme="1"/>
      </right>
      <top/>
      <bottom style="thin">
        <color theme="1"/>
      </bottom>
      <diagonal/>
    </border>
    <border>
      <left style="thick">
        <color theme="1"/>
      </left>
      <right style="thick">
        <color theme="1"/>
      </right>
      <top style="thin">
        <color theme="1"/>
      </top>
      <bottom/>
      <diagonal/>
    </border>
    <border>
      <left style="thick">
        <color theme="1"/>
      </left>
      <right/>
      <top style="thick">
        <color theme="1"/>
      </top>
      <bottom style="thin">
        <color theme="1"/>
      </bottom>
      <diagonal/>
    </border>
    <border>
      <left style="thick">
        <color theme="1"/>
      </left>
      <right/>
      <top style="thin">
        <color theme="1"/>
      </top>
      <bottom style="thin">
        <color theme="1"/>
      </bottom>
      <diagonal/>
    </border>
    <border>
      <left style="thick">
        <color theme="1"/>
      </left>
      <right/>
      <top style="thin">
        <color theme="1"/>
      </top>
      <bottom style="thick">
        <color theme="1"/>
      </bottom>
      <diagonal/>
    </border>
    <border>
      <left style="thick">
        <color theme="1"/>
      </left>
      <right/>
      <top/>
      <bottom style="thin">
        <color theme="1"/>
      </bottom>
      <diagonal/>
    </border>
    <border>
      <left style="thin">
        <color theme="1"/>
      </left>
      <right style="thin">
        <color theme="1"/>
      </right>
      <top style="thick">
        <color theme="1"/>
      </top>
      <bottom/>
      <diagonal/>
    </border>
    <border>
      <left style="thick">
        <color theme="1"/>
      </left>
      <right style="thin">
        <color theme="1"/>
      </right>
      <top/>
      <bottom/>
      <diagonal/>
    </border>
    <border>
      <left style="thick">
        <color theme="1"/>
      </left>
      <right style="thin">
        <color theme="1"/>
      </right>
      <top/>
      <bottom style="thick">
        <color theme="1"/>
      </bottom>
      <diagonal/>
    </border>
    <border>
      <left style="thin">
        <color theme="1"/>
      </left>
      <right style="thin">
        <color theme="1"/>
      </right>
      <top/>
      <bottom style="thick">
        <color theme="1"/>
      </bottom>
      <diagonal/>
    </border>
    <border>
      <left/>
      <right/>
      <top style="thick">
        <color theme="1"/>
      </top>
      <bottom style="thin">
        <color theme="1"/>
      </bottom>
      <diagonal/>
    </border>
    <border>
      <left/>
      <right style="thick">
        <color theme="1"/>
      </right>
      <top style="thick">
        <color theme="1"/>
      </top>
      <bottom style="thin">
        <color theme="1"/>
      </bottom>
      <diagonal/>
    </border>
    <border>
      <left style="thick">
        <color theme="1"/>
      </left>
      <right/>
      <top style="thin">
        <color theme="1"/>
      </top>
      <bottom/>
      <diagonal/>
    </border>
    <border>
      <left/>
      <right style="thick">
        <color theme="1"/>
      </right>
      <top style="thin">
        <color theme="1"/>
      </top>
      <bottom/>
      <diagonal/>
    </border>
    <border>
      <left style="thick">
        <color theme="1"/>
      </left>
      <right/>
      <top/>
      <bottom/>
      <diagonal/>
    </border>
    <border>
      <left/>
      <right style="thick">
        <color theme="1"/>
      </right>
      <top/>
      <bottom/>
      <diagonal/>
    </border>
    <border>
      <left style="thick">
        <color theme="1"/>
      </left>
      <right style="thin">
        <color theme="1"/>
      </right>
      <top style="thick">
        <color theme="1"/>
      </top>
      <bottom/>
      <diagonal/>
    </border>
    <border>
      <left/>
      <right style="thin">
        <color theme="1"/>
      </right>
      <top/>
      <bottom/>
      <diagonal/>
    </border>
    <border>
      <left style="thin">
        <color theme="1"/>
      </left>
      <right/>
      <top/>
      <bottom/>
      <diagonal/>
    </border>
    <border>
      <left style="thin">
        <color theme="1"/>
      </left>
      <right/>
      <top style="thick">
        <color theme="1"/>
      </top>
      <bottom/>
      <diagonal/>
    </border>
    <border>
      <left/>
      <right/>
      <top style="thick">
        <color theme="1"/>
      </top>
      <bottom/>
      <diagonal/>
    </border>
    <border>
      <left/>
      <right style="thick">
        <color theme="1"/>
      </right>
      <top style="thick">
        <color theme="1"/>
      </top>
      <bottom/>
      <diagonal/>
    </border>
    <border>
      <left style="thin">
        <color theme="1"/>
      </left>
      <right/>
      <top/>
      <bottom style="thick">
        <color theme="1"/>
      </bottom>
      <diagonal/>
    </border>
    <border>
      <left/>
      <right/>
      <top/>
      <bottom style="thick">
        <color theme="1"/>
      </bottom>
      <diagonal/>
    </border>
    <border>
      <left/>
      <right style="thick">
        <color theme="1"/>
      </right>
      <top/>
      <bottom style="thick">
        <color theme="1"/>
      </bottom>
      <diagonal/>
    </border>
    <border>
      <left style="thin">
        <color theme="1"/>
      </left>
      <right/>
      <top/>
      <bottom style="thin">
        <color theme="1"/>
      </bottom>
      <diagonal/>
    </border>
    <border>
      <left style="thin">
        <color theme="1"/>
      </left>
      <right/>
      <top style="thin">
        <color theme="1"/>
      </top>
      <bottom style="thick">
        <color theme="1"/>
      </bottom>
      <diagonal/>
    </border>
    <border>
      <left/>
      <right/>
      <top style="thin">
        <color theme="1"/>
      </top>
      <bottom style="thick">
        <color theme="1"/>
      </bottom>
      <diagonal/>
    </border>
    <border>
      <left style="thin">
        <color theme="1"/>
      </left>
      <right/>
      <top style="thick">
        <color theme="1"/>
      </top>
      <bottom style="thin">
        <color theme="1"/>
      </bottom>
      <diagonal/>
    </border>
    <border>
      <left style="thick">
        <color theme="1"/>
      </left>
      <right/>
      <top style="thick">
        <color theme="1"/>
      </top>
      <bottom/>
      <diagonal/>
    </border>
    <border>
      <left style="thick">
        <color theme="1"/>
      </left>
      <right/>
      <top style="thick">
        <color theme="1"/>
      </top>
      <bottom style="thick">
        <color theme="1"/>
      </bottom>
      <diagonal/>
    </border>
    <border>
      <left/>
      <right/>
      <top style="thick">
        <color theme="1"/>
      </top>
      <bottom style="thick">
        <color theme="1"/>
      </bottom>
      <diagonal/>
    </border>
    <border>
      <left style="thin">
        <color theme="1"/>
      </left>
      <right/>
      <top style="thin">
        <color theme="1"/>
      </top>
      <bottom/>
      <diagonal/>
    </border>
    <border>
      <left/>
      <right style="thin">
        <color theme="1"/>
      </right>
      <top style="thin">
        <color theme="1"/>
      </top>
      <bottom/>
      <diagonal/>
    </border>
    <border>
      <left style="thick">
        <color theme="1"/>
      </left>
      <right/>
      <top/>
      <bottom style="thick">
        <color theme="1"/>
      </bottom>
      <diagonal/>
    </border>
    <border>
      <left style="thin">
        <color theme="1"/>
      </left>
      <right/>
      <top/>
      <bottom style="thick">
        <color indexed="64"/>
      </bottom>
      <diagonal/>
    </border>
    <border>
      <left/>
      <right/>
      <top/>
      <bottom style="thick">
        <color indexed="64"/>
      </bottom>
      <diagonal/>
    </border>
    <border>
      <left/>
      <right style="thick">
        <color theme="1"/>
      </right>
      <top/>
      <bottom style="thick">
        <color indexed="64"/>
      </bottom>
      <diagonal/>
    </border>
    <border>
      <left style="thick">
        <color theme="1"/>
      </left>
      <right/>
      <top/>
      <bottom style="thick">
        <color indexed="64"/>
      </bottom>
      <diagonal/>
    </border>
    <border>
      <left style="thick">
        <color theme="1"/>
      </left>
      <right style="thick">
        <color indexed="64"/>
      </right>
      <top style="thin">
        <color theme="1"/>
      </top>
      <bottom style="thin">
        <color theme="1"/>
      </bottom>
      <diagonal/>
    </border>
    <border>
      <left style="thick">
        <color theme="1"/>
      </left>
      <right style="thick">
        <color indexed="64"/>
      </right>
      <top style="thick">
        <color theme="1"/>
      </top>
      <bottom style="thin">
        <color theme="1"/>
      </bottom>
      <diagonal/>
    </border>
    <border>
      <left style="thick">
        <color theme="1"/>
      </left>
      <right style="thick">
        <color indexed="64"/>
      </right>
      <top style="thin">
        <color theme="1"/>
      </top>
      <bottom style="thick">
        <color theme="1"/>
      </bottom>
      <diagonal/>
    </border>
    <border>
      <left style="thick">
        <color theme="1"/>
      </left>
      <right style="thick">
        <color indexed="64"/>
      </right>
      <top/>
      <bottom style="thin">
        <color theme="1"/>
      </bottom>
      <diagonal/>
    </border>
    <border>
      <left style="thick">
        <color indexed="64"/>
      </left>
      <right style="thin">
        <color indexed="64"/>
      </right>
      <top style="thin">
        <color indexed="64"/>
      </top>
      <bottom style="thick">
        <color indexed="64"/>
      </bottom>
      <diagonal/>
    </border>
    <border>
      <left style="thick">
        <color indexed="64"/>
      </left>
      <right style="thin">
        <color theme="1"/>
      </right>
      <top style="thin">
        <color theme="1"/>
      </top>
      <bottom style="thick">
        <color indexed="64"/>
      </bottom>
      <diagonal/>
    </border>
    <border>
      <left style="thick">
        <color indexed="64"/>
      </left>
      <right style="thin">
        <color theme="1"/>
      </right>
      <top/>
      <bottom/>
      <diagonal/>
    </border>
    <border>
      <left style="thick">
        <color indexed="64"/>
      </left>
      <right style="thin">
        <color theme="1"/>
      </right>
      <top/>
      <bottom style="thick">
        <color indexed="64"/>
      </bottom>
      <diagonal/>
    </border>
    <border>
      <left style="thick">
        <color indexed="64"/>
      </left>
      <right style="thin">
        <color theme="1"/>
      </right>
      <top style="thick">
        <color indexed="64"/>
      </top>
      <bottom style="thin">
        <color theme="1"/>
      </bottom>
      <diagonal/>
    </border>
    <border>
      <left style="thin">
        <color theme="1"/>
      </left>
      <right style="thin">
        <color theme="1"/>
      </right>
      <top style="thick">
        <color indexed="64"/>
      </top>
      <bottom style="thin">
        <color theme="1"/>
      </bottom>
      <diagonal/>
    </border>
    <border>
      <left style="thin">
        <color theme="1"/>
      </left>
      <right style="thick">
        <color indexed="64"/>
      </right>
      <top style="thick">
        <color indexed="64"/>
      </top>
      <bottom style="thin">
        <color theme="1"/>
      </bottom>
      <diagonal/>
    </border>
    <border>
      <left style="thick">
        <color indexed="64"/>
      </left>
      <right style="thin">
        <color theme="1"/>
      </right>
      <top style="thin">
        <color theme="1"/>
      </top>
      <bottom style="thin">
        <color theme="1"/>
      </bottom>
      <diagonal/>
    </border>
    <border>
      <left style="thin">
        <color theme="1"/>
      </left>
      <right style="thick">
        <color indexed="64"/>
      </right>
      <top style="thin">
        <color theme="1"/>
      </top>
      <bottom style="thin">
        <color theme="1"/>
      </bottom>
      <diagonal/>
    </border>
    <border>
      <left style="thin">
        <color theme="1"/>
      </left>
      <right style="thin">
        <color theme="1"/>
      </right>
      <top style="thin">
        <color theme="1"/>
      </top>
      <bottom style="thick">
        <color indexed="64"/>
      </bottom>
      <diagonal/>
    </border>
    <border>
      <left style="thin">
        <color theme="1"/>
      </left>
      <right style="thick">
        <color indexed="64"/>
      </right>
      <top style="thin">
        <color theme="1"/>
      </top>
      <bottom style="thick">
        <color indexed="64"/>
      </bottom>
      <diagonal/>
    </border>
    <border>
      <left style="thick">
        <color theme="1"/>
      </left>
      <right style="thin">
        <color theme="1"/>
      </right>
      <top style="thick">
        <color indexed="64"/>
      </top>
      <bottom/>
      <diagonal/>
    </border>
    <border>
      <left style="thin">
        <color theme="1"/>
      </left>
      <right style="thin">
        <color theme="1"/>
      </right>
      <top style="thick">
        <color indexed="64"/>
      </top>
      <bottom/>
      <diagonal/>
    </border>
    <border>
      <left style="thick">
        <color theme="1"/>
      </left>
      <right style="thin">
        <color theme="1"/>
      </right>
      <top/>
      <bottom style="thick">
        <color indexed="64"/>
      </bottom>
      <diagonal/>
    </border>
    <border>
      <left style="thin">
        <color theme="1"/>
      </left>
      <right style="thin">
        <color theme="1"/>
      </right>
      <top/>
      <bottom style="thick">
        <color indexed="64"/>
      </bottom>
      <diagonal/>
    </border>
    <border>
      <left style="thick">
        <color theme="1"/>
      </left>
      <right style="thin">
        <color theme="1"/>
      </right>
      <top style="thin">
        <color theme="1"/>
      </top>
      <bottom style="thick">
        <color indexed="64"/>
      </bottom>
      <diagonal/>
    </border>
    <border>
      <left style="thin">
        <color theme="1"/>
      </left>
      <right style="thick">
        <color theme="1"/>
      </right>
      <top style="thin">
        <color theme="1"/>
      </top>
      <bottom style="thick">
        <color indexed="64"/>
      </bottom>
      <diagonal/>
    </border>
    <border>
      <left style="thick">
        <color indexed="64"/>
      </left>
      <right style="thick">
        <color theme="1"/>
      </right>
      <top/>
      <bottom/>
      <diagonal/>
    </border>
    <border>
      <left style="thick">
        <color theme="1"/>
      </left>
      <right style="thin">
        <color theme="1"/>
      </right>
      <top style="thin">
        <color theme="1"/>
      </top>
      <bottom style="thin">
        <color indexed="64"/>
      </bottom>
      <diagonal/>
    </border>
    <border>
      <left style="thin">
        <color theme="1"/>
      </left>
      <right style="thin">
        <color theme="1"/>
      </right>
      <top style="thin">
        <color theme="1"/>
      </top>
      <bottom style="thin">
        <color indexed="64"/>
      </bottom>
      <diagonal/>
    </border>
    <border>
      <left style="thin">
        <color theme="1"/>
      </left>
      <right style="thin">
        <color indexed="64"/>
      </right>
      <top/>
      <bottom style="thin">
        <color theme="1"/>
      </bottom>
      <diagonal/>
    </border>
    <border>
      <left style="thin">
        <color theme="1"/>
      </left>
      <right style="thin">
        <color indexed="64"/>
      </right>
      <top style="thick">
        <color theme="1"/>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style="thin">
        <color indexed="64"/>
      </left>
      <right style="thick">
        <color indexed="64"/>
      </right>
      <top style="thin">
        <color theme="1"/>
      </top>
      <bottom style="thin">
        <color theme="1"/>
      </bottom>
      <diagonal/>
    </border>
    <border>
      <left style="thin">
        <color indexed="64"/>
      </left>
      <right style="thin">
        <color theme="1"/>
      </right>
      <top style="thin">
        <color theme="1"/>
      </top>
      <bottom/>
      <diagonal/>
    </border>
    <border>
      <left style="thin">
        <color indexed="64"/>
      </left>
      <right/>
      <top/>
      <bottom style="thick">
        <color theme="1"/>
      </bottom>
      <diagonal/>
    </border>
    <border>
      <left style="thick">
        <color theme="1"/>
      </left>
      <right style="thick">
        <color indexed="64"/>
      </right>
      <top style="thin">
        <color theme="1"/>
      </top>
      <bottom style="thin">
        <color indexed="64"/>
      </bottom>
      <diagonal/>
    </border>
    <border>
      <left style="thick">
        <color indexed="64"/>
      </left>
      <right style="thick">
        <color indexed="64"/>
      </right>
      <top/>
      <bottom style="thick">
        <color indexed="64"/>
      </bottom>
      <diagonal/>
    </border>
    <border>
      <left style="thin">
        <color indexed="64"/>
      </left>
      <right style="thin">
        <color theme="1"/>
      </right>
      <top style="thin">
        <color theme="1"/>
      </top>
      <bottom style="thick">
        <color theme="1"/>
      </bottom>
      <diagonal/>
    </border>
    <border>
      <left style="thin">
        <color theme="1"/>
      </left>
      <right style="thin">
        <color theme="1"/>
      </right>
      <top style="thick">
        <color indexed="64"/>
      </top>
      <bottom style="thin">
        <color indexed="64"/>
      </bottom>
      <diagonal/>
    </border>
    <border>
      <left style="thin">
        <color rgb="FF000000"/>
      </left>
      <right style="thin">
        <color rgb="FF000000"/>
      </right>
      <top style="thin">
        <color rgb="FF000000"/>
      </top>
      <bottom style="thin">
        <color rgb="FF000000"/>
      </bottom>
      <diagonal/>
    </border>
    <border>
      <left style="thick">
        <color rgb="FF000000"/>
      </left>
      <right style="thick">
        <color theme="1"/>
      </right>
      <top style="thin">
        <color theme="1"/>
      </top>
      <bottom style="thin">
        <color theme="1"/>
      </bottom>
      <diagonal/>
    </border>
    <border>
      <left style="thin">
        <color theme="1"/>
      </left>
      <right style="thick">
        <color rgb="FF000000"/>
      </right>
      <top style="thin">
        <color theme="1"/>
      </top>
      <bottom style="thin">
        <color theme="1"/>
      </bottom>
      <diagonal/>
    </border>
    <border>
      <left style="thick">
        <color rgb="FF000000"/>
      </left>
      <right style="thick">
        <color theme="1"/>
      </right>
      <top style="thin">
        <color theme="1"/>
      </top>
      <bottom style="thick">
        <color rgb="FF000000"/>
      </bottom>
      <diagonal/>
    </border>
    <border>
      <left style="thick">
        <color theme="1"/>
      </left>
      <right/>
      <top style="thin">
        <color theme="1"/>
      </top>
      <bottom style="thick">
        <color rgb="FF000000"/>
      </bottom>
      <diagonal/>
    </border>
    <border>
      <left/>
      <right/>
      <top style="thin">
        <color theme="1"/>
      </top>
      <bottom style="thick">
        <color rgb="FF000000"/>
      </bottom>
      <diagonal/>
    </border>
    <border>
      <left/>
      <right style="thin">
        <color theme="1"/>
      </right>
      <top style="thin">
        <color theme="1"/>
      </top>
      <bottom style="thick">
        <color rgb="FF000000"/>
      </bottom>
      <diagonal/>
    </border>
    <border>
      <left style="thin">
        <color theme="1"/>
      </left>
      <right style="thin">
        <color theme="1"/>
      </right>
      <top style="thin">
        <color theme="1"/>
      </top>
      <bottom style="thick">
        <color rgb="FF000000"/>
      </bottom>
      <diagonal/>
    </border>
    <border>
      <left style="thin">
        <color theme="1"/>
      </left>
      <right style="thick">
        <color rgb="FF000000"/>
      </right>
      <top style="thin">
        <color theme="1"/>
      </top>
      <bottom style="thick">
        <color rgb="FF000000"/>
      </bottom>
      <diagonal/>
    </border>
    <border>
      <left style="thick">
        <color theme="1"/>
      </left>
      <right style="thick">
        <color theme="1"/>
      </right>
      <top style="thick">
        <color theme="1"/>
      </top>
      <bottom style="thin">
        <color indexed="64"/>
      </bottom>
      <diagonal/>
    </border>
    <border>
      <left style="thick">
        <color rgb="FF000000"/>
      </left>
      <right style="thick">
        <color theme="1"/>
      </right>
      <top/>
      <bottom style="thin">
        <color theme="1"/>
      </bottom>
      <diagonal/>
    </border>
    <border>
      <left style="thin">
        <color theme="1"/>
      </left>
      <right style="thick">
        <color rgb="FF000000"/>
      </right>
      <top/>
      <bottom style="thin">
        <color theme="1"/>
      </bottom>
      <diagonal/>
    </border>
    <border>
      <left/>
      <right style="thin">
        <color theme="1"/>
      </right>
      <top style="thick">
        <color theme="1"/>
      </top>
      <bottom style="thin">
        <color indexed="64"/>
      </bottom>
      <diagonal/>
    </border>
    <border>
      <left style="thin">
        <color theme="1"/>
      </left>
      <right style="thin">
        <color theme="1"/>
      </right>
      <top style="thick">
        <color theme="1"/>
      </top>
      <bottom style="thin">
        <color indexed="64"/>
      </bottom>
      <diagonal/>
    </border>
    <border>
      <left style="thin">
        <color theme="1"/>
      </left>
      <right style="thick">
        <color theme="1"/>
      </right>
      <top style="thick">
        <color theme="1"/>
      </top>
      <bottom style="thin">
        <color indexed="64"/>
      </bottom>
      <diagonal/>
    </border>
    <border>
      <left style="thick">
        <color indexed="64"/>
      </left>
      <right/>
      <top style="thick">
        <color indexed="64"/>
      </top>
      <bottom/>
      <diagonal/>
    </border>
    <border>
      <left style="thick">
        <color indexed="64"/>
      </left>
      <right/>
      <top/>
      <bottom style="thin">
        <color indexed="64"/>
      </bottom>
      <diagonal/>
    </border>
    <border>
      <left/>
      <right/>
      <top style="thick">
        <color indexed="64"/>
      </top>
      <bottom/>
      <diagonal/>
    </border>
    <border>
      <left/>
      <right style="thin">
        <color theme="1"/>
      </right>
      <top/>
      <bottom style="thick">
        <color indexed="64"/>
      </bottom>
      <diagonal/>
    </border>
    <border>
      <left style="thick">
        <color theme="1"/>
      </left>
      <right style="thin">
        <color theme="1"/>
      </right>
      <top style="thin">
        <color indexed="64"/>
      </top>
      <bottom/>
      <diagonal/>
    </border>
    <border>
      <left style="thin">
        <color theme="1"/>
      </left>
      <right style="thin">
        <color theme="1"/>
      </right>
      <top style="thick">
        <color rgb="FF000000"/>
      </top>
      <bottom/>
      <diagonal/>
    </border>
    <border>
      <left style="thin">
        <color theme="1"/>
      </left>
      <right style="thick">
        <color theme="1"/>
      </right>
      <top style="thick">
        <color rgb="FF000000"/>
      </top>
      <bottom/>
      <diagonal/>
    </border>
    <border>
      <left style="thin">
        <color theme="1"/>
      </left>
      <right style="thick">
        <color theme="1"/>
      </right>
      <top/>
      <bottom/>
      <diagonal/>
    </border>
    <border>
      <left style="thick">
        <color theme="1"/>
      </left>
      <right style="thin">
        <color theme="1"/>
      </right>
      <top style="thick">
        <color theme="1"/>
      </top>
      <bottom style="thin">
        <color indexed="64"/>
      </bottom>
      <diagonal/>
    </border>
    <border>
      <left style="thick">
        <color theme="1"/>
      </left>
      <right style="thin">
        <color theme="1"/>
      </right>
      <top style="thin">
        <color indexed="64"/>
      </top>
      <bottom style="thin">
        <color indexed="64"/>
      </bottom>
      <diagonal/>
    </border>
    <border>
      <left style="thin">
        <color theme="1"/>
      </left>
      <right style="thin">
        <color theme="1"/>
      </right>
      <top style="thin">
        <color indexed="64"/>
      </top>
      <bottom style="thin">
        <color indexed="64"/>
      </bottom>
      <diagonal/>
    </border>
    <border>
      <left/>
      <right style="thin">
        <color theme="1"/>
      </right>
      <top/>
      <bottom style="thick">
        <color theme="1"/>
      </bottom>
      <diagonal/>
    </border>
    <border>
      <left style="thin">
        <color indexed="64"/>
      </left>
      <right style="thin">
        <color theme="1"/>
      </right>
      <top style="thin">
        <color indexed="64"/>
      </top>
      <bottom style="thin">
        <color indexed="64"/>
      </bottom>
      <diagonal/>
    </border>
    <border>
      <left style="thin">
        <color theme="1"/>
      </left>
      <right style="thin">
        <color indexed="64"/>
      </right>
      <top style="thin">
        <color indexed="64"/>
      </top>
      <bottom style="thin">
        <color indexed="64"/>
      </bottom>
      <diagonal/>
    </border>
    <border>
      <left style="thick">
        <color indexed="64"/>
      </left>
      <right style="thin">
        <color theme="1"/>
      </right>
      <top/>
      <bottom style="thin">
        <color indexed="64"/>
      </bottom>
      <diagonal/>
    </border>
    <border>
      <left style="thick">
        <color indexed="64"/>
      </left>
      <right style="thin">
        <color theme="1"/>
      </right>
      <top style="thin">
        <color indexed="64"/>
      </top>
      <bottom style="thin">
        <color indexed="64"/>
      </bottom>
      <diagonal/>
    </border>
    <border>
      <left style="thick">
        <color theme="1"/>
      </left>
      <right/>
      <top style="thin">
        <color indexed="64"/>
      </top>
      <bottom style="thin">
        <color indexed="64"/>
      </bottom>
      <diagonal/>
    </border>
    <border>
      <left style="thin">
        <color theme="1"/>
      </left>
      <right/>
      <top style="thick">
        <color indexed="64"/>
      </top>
      <bottom/>
      <diagonal/>
    </border>
    <border>
      <left/>
      <right style="thin">
        <color theme="1"/>
      </right>
      <top style="thick">
        <color indexed="64"/>
      </top>
      <bottom/>
      <diagonal/>
    </border>
    <border>
      <left style="thick">
        <color indexed="64"/>
      </left>
      <right style="thick">
        <color theme="1"/>
      </right>
      <top style="thick">
        <color indexed="64"/>
      </top>
      <bottom style="thick">
        <color theme="1"/>
      </bottom>
      <diagonal/>
    </border>
    <border>
      <left style="thick">
        <color theme="1"/>
      </left>
      <right style="thick">
        <color theme="1"/>
      </right>
      <top style="thick">
        <color indexed="64"/>
      </top>
      <bottom style="thick">
        <color theme="1"/>
      </bottom>
      <diagonal/>
    </border>
    <border>
      <left style="thick">
        <color theme="1"/>
      </left>
      <right style="thick">
        <color indexed="64"/>
      </right>
      <top style="thick">
        <color indexed="64"/>
      </top>
      <bottom style="thick">
        <color theme="1"/>
      </bottom>
      <diagonal/>
    </border>
    <border>
      <left style="thick">
        <color indexed="64"/>
      </left>
      <right style="thick">
        <color theme="1"/>
      </right>
      <top style="thick">
        <color theme="1"/>
      </top>
      <bottom style="thick">
        <color theme="1"/>
      </bottom>
      <diagonal/>
    </border>
    <border>
      <left style="thick">
        <color theme="1"/>
      </left>
      <right style="thick">
        <color indexed="64"/>
      </right>
      <top style="thick">
        <color theme="1"/>
      </top>
      <bottom style="thick">
        <color theme="1"/>
      </bottom>
      <diagonal/>
    </border>
    <border>
      <left style="thin">
        <color theme="1"/>
      </left>
      <right style="thick">
        <color indexed="64"/>
      </right>
      <top/>
      <bottom style="thin">
        <color theme="1"/>
      </bottom>
      <diagonal/>
    </border>
    <border>
      <left style="thin">
        <color theme="1"/>
      </left>
      <right style="thick">
        <color indexed="64"/>
      </right>
      <top style="thin">
        <color theme="1"/>
      </top>
      <bottom style="thick">
        <color theme="1"/>
      </bottom>
      <diagonal/>
    </border>
    <border>
      <left style="thick">
        <color theme="1"/>
      </left>
      <right style="thick">
        <color indexed="64"/>
      </right>
      <top style="thick">
        <color theme="1"/>
      </top>
      <bottom style="thin">
        <color indexed="64"/>
      </bottom>
      <diagonal/>
    </border>
    <border>
      <left style="thick">
        <color theme="1"/>
      </left>
      <right style="thick">
        <color indexed="64"/>
      </right>
      <top style="thin">
        <color indexed="64"/>
      </top>
      <bottom style="thin">
        <color indexed="64"/>
      </bottom>
      <diagonal/>
    </border>
    <border>
      <left/>
      <right style="thick">
        <color indexed="64"/>
      </right>
      <top/>
      <bottom style="thick">
        <color theme="1"/>
      </bottom>
      <diagonal/>
    </border>
    <border>
      <left style="thick">
        <color theme="1"/>
      </left>
      <right style="thick">
        <color indexed="64"/>
      </right>
      <top/>
      <bottom/>
      <diagonal/>
    </border>
    <border>
      <left style="thick">
        <color theme="1"/>
      </left>
      <right style="thick">
        <color indexed="64"/>
      </right>
      <top/>
      <bottom style="thick">
        <color theme="1"/>
      </bottom>
      <diagonal/>
    </border>
    <border>
      <left style="thick">
        <color theme="1"/>
      </left>
      <right style="thick">
        <color indexed="64"/>
      </right>
      <top style="thin">
        <color theme="1"/>
      </top>
      <bottom/>
      <diagonal/>
    </border>
    <border>
      <left style="thin">
        <color theme="1"/>
      </left>
      <right style="thick">
        <color indexed="64"/>
      </right>
      <top style="thick">
        <color theme="1"/>
      </top>
      <bottom/>
      <diagonal/>
    </border>
    <border>
      <left style="thin">
        <color theme="1"/>
      </left>
      <right style="thick">
        <color indexed="64"/>
      </right>
      <top/>
      <bottom/>
      <diagonal/>
    </border>
    <border>
      <left style="thin">
        <color theme="1"/>
      </left>
      <right style="thick">
        <color indexed="64"/>
      </right>
      <top style="thin">
        <color theme="1"/>
      </top>
      <bottom/>
      <diagonal/>
    </border>
    <border>
      <left style="thick">
        <color indexed="64"/>
      </left>
      <right style="thick">
        <color theme="1"/>
      </right>
      <top style="thick">
        <color theme="1"/>
      </top>
      <bottom style="thick">
        <color indexed="64"/>
      </bottom>
      <diagonal/>
    </border>
    <border>
      <left style="thick">
        <color theme="1"/>
      </left>
      <right style="thick">
        <color theme="1"/>
      </right>
      <top style="thin">
        <color theme="1"/>
      </top>
      <bottom style="thick">
        <color indexed="64"/>
      </bottom>
      <diagonal/>
    </border>
    <border>
      <left style="thick">
        <color theme="1"/>
      </left>
      <right style="thick">
        <color indexed="64"/>
      </right>
      <top/>
      <bottom style="thick">
        <color indexed="64"/>
      </bottom>
      <diagonal/>
    </border>
    <border>
      <left/>
      <right style="thick">
        <color indexed="64"/>
      </right>
      <top style="thin">
        <color theme="1"/>
      </top>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bottom style="thin">
        <color indexed="64"/>
      </bottom>
      <diagonal/>
    </border>
    <border>
      <left/>
      <right style="thick">
        <color indexed="64"/>
      </right>
      <top/>
      <bottom style="thick">
        <color indexed="64"/>
      </bottom>
      <diagonal/>
    </border>
    <border>
      <left/>
      <right style="thick">
        <color indexed="64"/>
      </right>
      <top/>
      <bottom style="thin">
        <color indexed="64"/>
      </bottom>
      <diagonal/>
    </border>
    <border>
      <left/>
      <right style="thick">
        <color indexed="64"/>
      </right>
      <top/>
      <bottom style="thin">
        <color theme="1"/>
      </bottom>
      <diagonal/>
    </border>
    <border>
      <left/>
      <right style="thick">
        <color indexed="64"/>
      </right>
      <top style="thin">
        <color theme="1"/>
      </top>
      <bottom style="thin">
        <color theme="1"/>
      </bottom>
      <diagonal/>
    </border>
    <border>
      <left style="thick">
        <color indexed="64"/>
      </left>
      <right style="thick">
        <color indexed="64"/>
      </right>
      <top style="thin">
        <color theme="1"/>
      </top>
      <bottom/>
      <diagonal/>
    </border>
    <border>
      <left style="thick">
        <color indexed="64"/>
      </left>
      <right style="thick">
        <color indexed="64"/>
      </right>
      <top/>
      <bottom/>
      <diagonal/>
    </border>
    <border>
      <left style="thick">
        <color indexed="64"/>
      </left>
      <right/>
      <top style="thick">
        <color theme="1"/>
      </top>
      <bottom style="thick">
        <color theme="1"/>
      </bottom>
      <diagonal/>
    </border>
    <border>
      <left style="thick">
        <color indexed="64"/>
      </left>
      <right style="thick">
        <color indexed="64"/>
      </right>
      <top style="thin">
        <color theme="1"/>
      </top>
      <bottom style="thick">
        <color indexed="64"/>
      </bottom>
      <diagonal/>
    </border>
    <border>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style="thick">
        <color theme="1"/>
      </left>
      <right style="thick">
        <color indexed="64"/>
      </right>
      <top style="thin">
        <color theme="1"/>
      </top>
      <bottom style="thick">
        <color indexed="64"/>
      </bottom>
      <diagonal/>
    </border>
    <border>
      <left/>
      <right style="thick">
        <color indexed="64"/>
      </right>
      <top style="thin">
        <color theme="1"/>
      </top>
      <bottom style="thick">
        <color indexed="64"/>
      </bottom>
      <diagonal/>
    </border>
    <border>
      <left style="thick">
        <color indexed="64"/>
      </left>
      <right style="thick">
        <color theme="1"/>
      </right>
      <top style="thick">
        <color theme="1"/>
      </top>
      <bottom/>
      <diagonal/>
    </border>
    <border>
      <left style="thick">
        <color theme="1"/>
      </left>
      <right style="thick">
        <color indexed="64"/>
      </right>
      <top style="thick">
        <color theme="1"/>
      </top>
      <bottom/>
      <diagonal/>
    </border>
    <border>
      <left style="thick">
        <color indexed="64"/>
      </left>
      <right style="thick">
        <color theme="1"/>
      </right>
      <top/>
      <bottom style="thick">
        <color theme="1"/>
      </bottom>
      <diagonal/>
    </border>
    <border>
      <left style="thick">
        <color theme="1"/>
      </left>
      <right style="thick">
        <color indexed="64"/>
      </right>
      <top style="thick">
        <color indexed="64"/>
      </top>
      <bottom/>
      <diagonal/>
    </border>
    <border>
      <left style="thick">
        <color theme="1"/>
      </left>
      <right style="thick">
        <color indexed="64"/>
      </right>
      <top/>
      <bottom style="thin">
        <color indexed="64"/>
      </bottom>
      <diagonal/>
    </border>
    <border>
      <left style="thin">
        <color theme="1"/>
      </left>
      <right style="thick">
        <color indexed="64"/>
      </right>
      <top/>
      <bottom style="thick">
        <color indexed="64"/>
      </bottom>
      <diagonal/>
    </border>
    <border>
      <left style="thin">
        <color theme="1"/>
      </left>
      <right style="thick">
        <color indexed="64"/>
      </right>
      <top style="thick">
        <color theme="1"/>
      </top>
      <bottom style="thin">
        <color theme="1"/>
      </bottom>
      <diagonal/>
    </border>
    <border>
      <left/>
      <right style="thick">
        <color indexed="64"/>
      </right>
      <top style="thick">
        <color theme="1"/>
      </top>
      <bottom style="thin">
        <color indexed="64"/>
      </bottom>
      <diagonal/>
    </border>
    <border>
      <left style="thick">
        <color theme="1"/>
      </left>
      <right style="thick">
        <color indexed="64"/>
      </right>
      <top style="thin">
        <color theme="1"/>
      </top>
      <bottom style="thick">
        <color rgb="FF000000"/>
      </bottom>
      <diagonal/>
    </border>
    <border>
      <left style="thick">
        <color theme="1"/>
      </left>
      <right style="thick">
        <color indexed="64"/>
      </right>
      <top style="thin">
        <color indexed="64"/>
      </top>
      <bottom/>
      <diagonal/>
    </border>
    <border>
      <left style="thick">
        <color theme="1"/>
      </left>
      <right style="thick">
        <color theme="1"/>
      </right>
      <top style="thick">
        <color indexed="64"/>
      </top>
      <bottom style="thin">
        <color theme="1"/>
      </bottom>
      <diagonal/>
    </border>
    <border>
      <left/>
      <right style="thick">
        <color indexed="64"/>
      </right>
      <top style="thin">
        <color theme="1"/>
      </top>
      <bottom style="thick">
        <color theme="1"/>
      </bottom>
      <diagonal/>
    </border>
    <border>
      <left style="thin">
        <color theme="1"/>
      </left>
      <right style="thick">
        <color theme="1"/>
      </right>
      <top style="thick">
        <color theme="1"/>
      </top>
      <bottom/>
      <diagonal/>
    </border>
    <border>
      <left style="thick">
        <color theme="1"/>
      </left>
      <right style="thick">
        <color theme="1"/>
      </right>
      <top style="thick">
        <color theme="1"/>
      </top>
      <bottom style="medium">
        <color rgb="FF000000"/>
      </bottom>
      <diagonal/>
    </border>
    <border>
      <left style="thick">
        <color theme="1"/>
      </left>
      <right style="thick">
        <color theme="1"/>
      </right>
      <top/>
      <bottom/>
      <diagonal/>
    </border>
    <border>
      <left style="thick">
        <color theme="1"/>
      </left>
      <right/>
      <top style="thick">
        <color indexed="64"/>
      </top>
      <bottom/>
      <diagonal/>
    </border>
    <border>
      <left/>
      <right/>
      <top style="thick">
        <color theme="1"/>
      </top>
      <bottom style="thin">
        <color indexed="64"/>
      </bottom>
      <diagonal/>
    </border>
    <border>
      <left style="thick">
        <color theme="1"/>
      </left>
      <right style="thick">
        <color theme="1"/>
      </right>
      <top style="thin">
        <color indexed="64"/>
      </top>
      <bottom style="medium">
        <color indexed="64"/>
      </bottom>
      <diagonal/>
    </border>
    <border>
      <left style="thick">
        <color indexed="64"/>
      </left>
      <right style="thin">
        <color theme="1"/>
      </right>
      <top style="thick">
        <color indexed="64"/>
      </top>
      <bottom/>
      <diagonal/>
    </border>
    <border>
      <left style="thick">
        <color indexed="64"/>
      </left>
      <right style="thin">
        <color theme="1"/>
      </right>
      <top/>
      <bottom style="thin">
        <color theme="1"/>
      </bottom>
      <diagonal/>
    </border>
    <border>
      <left style="thick">
        <color indexed="64"/>
      </left>
      <right/>
      <top style="thin">
        <color theme="1"/>
      </top>
      <bottom/>
      <diagonal/>
    </border>
    <border>
      <left style="thick">
        <color indexed="64"/>
      </left>
      <right/>
      <top/>
      <bottom/>
      <diagonal/>
    </border>
    <border>
      <left style="thick">
        <color indexed="64"/>
      </left>
      <right/>
      <top/>
      <bottom style="thick">
        <color indexed="64"/>
      </bottom>
      <diagonal/>
    </border>
    <border>
      <left style="thick">
        <color indexed="64"/>
      </left>
      <right/>
      <top/>
      <bottom style="thin">
        <color theme="1"/>
      </bottom>
      <diagonal/>
    </border>
    <border>
      <left style="thick">
        <color theme="1"/>
      </left>
      <right style="thin">
        <color theme="1"/>
      </right>
      <top/>
      <bottom style="thin">
        <color indexed="64"/>
      </bottom>
      <diagonal/>
    </border>
    <border>
      <left/>
      <right style="thin">
        <color theme="1"/>
      </right>
      <top style="thin">
        <color indexed="64"/>
      </top>
      <bottom/>
      <diagonal/>
    </border>
    <border>
      <left style="thick">
        <color theme="1"/>
      </left>
      <right/>
      <top style="thick">
        <color theme="1"/>
      </top>
      <bottom style="medium">
        <color rgb="FF000000"/>
      </bottom>
      <diagonal/>
    </border>
    <border>
      <left/>
      <right style="thick">
        <color theme="1"/>
      </right>
      <top style="thick">
        <color theme="1"/>
      </top>
      <bottom style="medium">
        <color rgb="FF000000"/>
      </bottom>
      <diagonal/>
    </border>
    <border>
      <left/>
      <right style="thick">
        <color theme="1"/>
      </right>
      <top style="thick">
        <color indexed="64"/>
      </top>
      <bottom/>
      <diagonal/>
    </border>
    <border>
      <left/>
      <right style="thin">
        <color indexed="64"/>
      </right>
      <top style="thin">
        <color theme="1"/>
      </top>
      <bottom/>
      <diagonal/>
    </border>
    <border>
      <left style="thick">
        <color indexed="64"/>
      </left>
      <right/>
      <top/>
      <bottom style="thick">
        <color theme="1"/>
      </bottom>
      <diagonal/>
    </border>
    <border>
      <left/>
      <right style="thin">
        <color theme="1"/>
      </right>
      <top style="thick">
        <color theme="1"/>
      </top>
      <bottom/>
      <diagonal/>
    </border>
    <border>
      <left style="thin">
        <color theme="1"/>
      </left>
      <right style="thin">
        <color indexed="64"/>
      </right>
      <top style="thin">
        <color indexed="64"/>
      </top>
      <bottom/>
      <diagonal/>
    </border>
    <border>
      <left style="thin">
        <color theme="1"/>
      </left>
      <right style="thin">
        <color theme="1"/>
      </right>
      <top style="thin">
        <color indexed="64"/>
      </top>
      <bottom/>
      <diagonal/>
    </border>
    <border>
      <left/>
      <right style="thick">
        <color indexed="64"/>
      </right>
      <top style="medium">
        <color indexed="64"/>
      </top>
      <bottom style="medium">
        <color indexed="64"/>
      </bottom>
      <diagonal/>
    </border>
    <border>
      <left/>
      <right style="thin">
        <color rgb="FF000000"/>
      </right>
      <top/>
      <bottom/>
      <diagonal/>
    </border>
    <border>
      <left style="thin">
        <color indexed="64"/>
      </left>
      <right style="thin">
        <color indexed="64"/>
      </right>
      <top style="thin">
        <color indexed="64"/>
      </top>
      <bottom style="thick">
        <color theme="1"/>
      </bottom>
      <diagonal/>
    </border>
    <border>
      <left style="thick">
        <color rgb="FF000000"/>
      </left>
      <right style="thick">
        <color rgb="FF000000"/>
      </right>
      <top style="thin">
        <color rgb="FF000000"/>
      </top>
      <bottom style="thin">
        <color rgb="FF000000"/>
      </bottom>
      <diagonal/>
    </border>
    <border>
      <left style="thick">
        <color rgb="FF000000"/>
      </left>
      <right style="thick">
        <color rgb="FF000000"/>
      </right>
      <top/>
      <bottom style="thin">
        <color rgb="FF000000"/>
      </bottom>
      <diagonal/>
    </border>
    <border>
      <left style="medium">
        <color indexed="64"/>
      </left>
      <right/>
      <top style="thick">
        <color theme="1"/>
      </top>
      <bottom style="thick">
        <color theme="1"/>
      </bottom>
      <diagonal/>
    </border>
    <border>
      <left style="medium">
        <color indexed="64"/>
      </left>
      <right/>
      <top style="medium">
        <color indexed="64"/>
      </top>
      <bottom style="thick">
        <color theme="1"/>
      </bottom>
      <diagonal/>
    </border>
    <border>
      <left style="medium">
        <color indexed="64"/>
      </left>
      <right/>
      <top style="thick">
        <color theme="1"/>
      </top>
      <bottom style="medium">
        <color indexed="64"/>
      </bottom>
      <diagonal/>
    </border>
    <border>
      <left style="thick">
        <color theme="1"/>
      </left>
      <right/>
      <top style="thin">
        <color theme="1"/>
      </top>
      <bottom style="medium">
        <color indexed="64"/>
      </bottom>
      <diagonal/>
    </border>
    <border>
      <left style="thin">
        <color indexed="64"/>
      </left>
      <right style="medium">
        <color indexed="64"/>
      </right>
      <top style="medium">
        <color indexed="64"/>
      </top>
      <bottom/>
      <diagonal/>
    </border>
    <border>
      <left style="thick">
        <color theme="1"/>
      </left>
      <right/>
      <top/>
      <bottom style="medium">
        <color indexed="64"/>
      </bottom>
      <diagonal/>
    </border>
    <border>
      <left style="thick">
        <color theme="1"/>
      </left>
      <right style="thick">
        <color theme="1"/>
      </right>
      <top style="thin">
        <color theme="1"/>
      </top>
      <bottom style="medium">
        <color indexed="64"/>
      </bottom>
      <diagonal/>
    </border>
    <border>
      <left/>
      <right style="thin">
        <color indexed="64"/>
      </right>
      <top style="thin">
        <color indexed="64"/>
      </top>
      <bottom style="medium">
        <color indexed="64"/>
      </bottom>
      <diagonal/>
    </border>
    <border>
      <left style="thick">
        <color theme="1"/>
      </left>
      <right style="thin">
        <color indexed="64"/>
      </right>
      <top style="thin">
        <color indexed="64"/>
      </top>
      <bottom/>
      <diagonal/>
    </border>
    <border>
      <left style="thin">
        <color indexed="64"/>
      </left>
      <right style="thin">
        <color indexed="64"/>
      </right>
      <top/>
      <bottom style="medium">
        <color indexed="64"/>
      </bottom>
      <diagonal/>
    </border>
    <border>
      <left style="thick">
        <color theme="1"/>
      </left>
      <right style="thin">
        <color indexed="64"/>
      </right>
      <top/>
      <bottom style="medium">
        <color indexed="64"/>
      </bottom>
      <diagonal/>
    </border>
    <border>
      <left style="thick">
        <color rgb="FF000000"/>
      </left>
      <right style="thick">
        <color rgb="FF000000"/>
      </right>
      <top/>
      <bottom style="medium">
        <color indexed="64"/>
      </bottom>
      <diagonal/>
    </border>
    <border>
      <left/>
      <right style="thin">
        <color indexed="64"/>
      </right>
      <top/>
      <bottom style="medium">
        <color indexed="64"/>
      </bottom>
      <diagonal/>
    </border>
    <border>
      <left style="medium">
        <color indexed="64"/>
      </left>
      <right/>
      <top style="thick">
        <color theme="1"/>
      </top>
      <bottom/>
      <diagonal/>
    </border>
    <border>
      <left style="thin">
        <color indexed="64"/>
      </left>
      <right style="thin">
        <color rgb="FF000000"/>
      </right>
      <top/>
      <bottom style="thin">
        <color indexed="64"/>
      </bottom>
      <diagonal/>
    </border>
    <border>
      <left style="thin">
        <color rgb="FF000000"/>
      </left>
      <right style="thin">
        <color rgb="FF000000"/>
      </right>
      <top/>
      <bottom style="thin">
        <color indexed="64"/>
      </bottom>
      <diagonal/>
    </border>
    <border>
      <left style="thin">
        <color rgb="FF000000"/>
      </left>
      <right/>
      <top/>
      <bottom style="thin">
        <color indexed="64"/>
      </bottom>
      <diagonal/>
    </border>
    <border>
      <left/>
      <right style="thin">
        <color rgb="FF000000"/>
      </right>
      <top style="thin">
        <color rgb="FF000000"/>
      </top>
      <bottom/>
      <diagonal/>
    </border>
    <border>
      <left style="thick">
        <color theme="1"/>
      </left>
      <right style="thick">
        <color theme="1"/>
      </right>
      <top style="thick">
        <color theme="1"/>
      </top>
      <bottom style="medium">
        <color indexed="64"/>
      </bottom>
      <diagonal/>
    </border>
    <border>
      <left style="thick">
        <color rgb="FF000000"/>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theme="1"/>
      </top>
      <bottom style="thin">
        <color theme="1"/>
      </bottom>
      <diagonal/>
    </border>
    <border>
      <left/>
      <right style="thin">
        <color indexed="64"/>
      </right>
      <top style="thin">
        <color rgb="FF000000"/>
      </top>
      <bottom style="medium">
        <color indexed="64"/>
      </bottom>
      <diagonal/>
    </border>
    <border>
      <left style="thick">
        <color theme="1"/>
      </left>
      <right style="thin">
        <color indexed="64"/>
      </right>
      <top/>
      <bottom style="thin">
        <color theme="1"/>
      </bottom>
      <diagonal/>
    </border>
    <border>
      <left style="thick">
        <color theme="1"/>
      </left>
      <right style="thin">
        <color indexed="64"/>
      </right>
      <top style="thin">
        <color theme="1"/>
      </top>
      <bottom/>
      <diagonal/>
    </border>
    <border>
      <left style="thick">
        <color rgb="FF000000"/>
      </left>
      <right style="thin">
        <color indexed="64"/>
      </right>
      <top/>
      <bottom style="medium">
        <color indexed="64"/>
      </bottom>
      <diagonal/>
    </border>
    <border>
      <left style="thick">
        <color rgb="FF000000"/>
      </left>
      <right style="thin">
        <color indexed="64"/>
      </right>
      <top style="thin">
        <color rgb="FF000000"/>
      </top>
      <bottom style="thin">
        <color rgb="FF000000"/>
      </bottom>
      <diagonal/>
    </border>
    <border>
      <left style="thick">
        <color theme="1"/>
      </left>
      <right style="thin">
        <color indexed="64"/>
      </right>
      <top style="thin">
        <color theme="1"/>
      </top>
      <bottom style="medium">
        <color indexed="64"/>
      </bottom>
      <diagonal/>
    </border>
    <border>
      <left style="thick">
        <color theme="1"/>
      </left>
      <right style="thin">
        <color indexed="64"/>
      </right>
      <top style="thin">
        <color theme="1"/>
      </top>
      <bottom style="thin">
        <color theme="1"/>
      </bottom>
      <diagonal/>
    </border>
    <border>
      <left style="thick">
        <color theme="1"/>
      </left>
      <right style="thin">
        <color indexed="64"/>
      </right>
      <top style="thin">
        <color indexed="64"/>
      </top>
      <bottom style="medium">
        <color indexed="64"/>
      </bottom>
      <diagonal/>
    </border>
    <border>
      <left style="thick">
        <color theme="1"/>
      </left>
      <right style="thin">
        <color indexed="64"/>
      </right>
      <top style="thin">
        <color theme="1"/>
      </top>
      <bottom style="thick">
        <color theme="1"/>
      </bottom>
      <diagonal/>
    </border>
    <border>
      <left style="thick">
        <color theme="1"/>
      </left>
      <right style="thin">
        <color indexed="64"/>
      </right>
      <top style="thick">
        <color theme="1"/>
      </top>
      <bottom style="thin">
        <color theme="1"/>
      </bottom>
      <diagonal/>
    </border>
    <border>
      <left style="thick">
        <color rgb="FF000000"/>
      </left>
      <right style="thin">
        <color indexed="64"/>
      </right>
      <top style="thin">
        <color rgb="FF000000"/>
      </top>
      <bottom style="medium">
        <color indexed="64"/>
      </bottom>
      <diagonal/>
    </border>
    <border>
      <left style="thick">
        <color rgb="FF000000"/>
      </left>
      <right style="thin">
        <color indexed="64"/>
      </right>
      <top/>
      <bottom style="thin">
        <color rgb="FF000000"/>
      </bottom>
      <diagonal/>
    </border>
    <border>
      <left style="thick">
        <color rgb="FF000000"/>
      </left>
      <right style="thin">
        <color indexed="64"/>
      </right>
      <top/>
      <bottom/>
      <diagonal/>
    </border>
    <border>
      <left/>
      <right style="thin">
        <color indexed="64"/>
      </right>
      <top/>
      <bottom style="thin">
        <color theme="1"/>
      </bottom>
      <diagonal/>
    </border>
    <border>
      <left style="thick">
        <color rgb="FF000000"/>
      </left>
      <right style="thin">
        <color indexed="64"/>
      </right>
      <top style="thin">
        <color rgb="FF000000"/>
      </top>
      <bottom/>
      <diagonal/>
    </border>
    <border>
      <left/>
      <right style="thick">
        <color theme="1"/>
      </right>
      <top/>
      <bottom style="medium">
        <color indexed="64"/>
      </bottom>
      <diagonal/>
    </border>
    <border>
      <left style="thick">
        <color theme="1"/>
      </left>
      <right style="thin">
        <color indexed="64"/>
      </right>
      <top/>
      <bottom/>
      <diagonal/>
    </border>
  </borders>
  <cellStyleXfs count="2">
    <xf numFmtId="0" fontId="0" fillId="0" borderId="0"/>
    <xf numFmtId="0" fontId="63" fillId="0" borderId="0" applyNumberFormat="0" applyFill="0" applyBorder="0" applyAlignment="0" applyProtection="0"/>
  </cellStyleXfs>
  <cellXfs count="2131">
    <xf numFmtId="0" fontId="0" fillId="0" borderId="0" xfId="0"/>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0" fillId="2" borderId="2" xfId="0" applyFill="1" applyBorder="1" applyAlignment="1">
      <alignment horizontal="center" vertical="center" wrapText="1"/>
    </xf>
    <xf numFmtId="0" fontId="0" fillId="0" borderId="3" xfId="0" applyBorder="1" applyAlignment="1">
      <alignment horizontal="center" vertical="center" wrapText="1"/>
    </xf>
    <xf numFmtId="0" fontId="7" fillId="0" borderId="3" xfId="0" applyFont="1" applyBorder="1" applyAlignment="1">
      <alignment horizontal="center" vertical="center" wrapText="1"/>
    </xf>
    <xf numFmtId="0" fontId="8" fillId="0" borderId="4" xfId="0" applyFont="1" applyBorder="1" applyAlignment="1">
      <alignment horizontal="center" vertical="center" wrapText="1"/>
    </xf>
    <xf numFmtId="0" fontId="0" fillId="0" borderId="2" xfId="0" applyBorder="1" applyAlignment="1">
      <alignment horizontal="center" vertical="center" wrapText="1"/>
    </xf>
    <xf numFmtId="0" fontId="3" fillId="3" borderId="5" xfId="0" applyFont="1" applyFill="1" applyBorder="1" applyAlignment="1">
      <alignment horizontal="center" vertical="center" wrapText="1"/>
    </xf>
    <xf numFmtId="0" fontId="7" fillId="0" borderId="4"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0" fillId="0" borderId="7" xfId="0"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8" fillId="0" borderId="3" xfId="0" applyFont="1" applyBorder="1" applyAlignment="1">
      <alignment horizontal="center" vertical="center" wrapText="1"/>
    </xf>
    <xf numFmtId="0" fontId="3" fillId="4" borderId="5" xfId="0" applyFont="1" applyFill="1" applyBorder="1" applyAlignment="1">
      <alignment horizontal="center" vertical="center" wrapText="1"/>
    </xf>
    <xf numFmtId="0" fontId="7" fillId="0" borderId="5"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3" fillId="3" borderId="11" xfId="0" applyFont="1" applyFill="1" applyBorder="1" applyAlignment="1">
      <alignment horizontal="center" vertical="center" wrapText="1"/>
    </xf>
    <xf numFmtId="0" fontId="0" fillId="5" borderId="5" xfId="0" applyFill="1" applyBorder="1" applyAlignment="1">
      <alignment horizontal="center" vertical="center" wrapText="1"/>
    </xf>
    <xf numFmtId="0" fontId="0" fillId="0" borderId="11" xfId="0" applyBorder="1" applyAlignment="1">
      <alignment horizontal="center" vertical="center" wrapText="1"/>
    </xf>
    <xf numFmtId="0" fontId="0" fillId="0" borderId="5" xfId="0" applyBorder="1" applyAlignment="1">
      <alignment horizontal="center" vertical="center" wrapText="1"/>
    </xf>
    <xf numFmtId="0" fontId="10" fillId="0" borderId="5" xfId="0" applyFont="1" applyBorder="1" applyAlignment="1">
      <alignment horizontal="center" vertical="center" wrapText="1"/>
    </xf>
    <xf numFmtId="0" fontId="10" fillId="0" borderId="9" xfId="0" applyFont="1" applyBorder="1" applyAlignment="1">
      <alignment horizontal="center" vertical="center" wrapText="1"/>
    </xf>
    <xf numFmtId="0" fontId="0" fillId="0" borderId="12" xfId="0" applyBorder="1" applyAlignment="1">
      <alignment horizontal="center" vertical="center" wrapText="1"/>
    </xf>
    <xf numFmtId="0" fontId="0" fillId="0" borderId="10" xfId="0" applyBorder="1" applyAlignment="1">
      <alignment horizontal="center" vertical="center" wrapText="1"/>
    </xf>
    <xf numFmtId="0" fontId="2"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2" fillId="0" borderId="3" xfId="0" applyFont="1" applyBorder="1" applyAlignment="1">
      <alignment horizontal="center" vertical="center" wrapText="1"/>
    </xf>
    <xf numFmtId="0" fontId="9" fillId="0" borderId="5" xfId="0" applyFont="1" applyBorder="1" applyAlignment="1">
      <alignment horizontal="center" vertical="center" wrapText="1"/>
    </xf>
    <xf numFmtId="0" fontId="3" fillId="4" borderId="3"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13" fillId="0" borderId="0" xfId="0" applyFont="1"/>
    <xf numFmtId="0" fontId="14" fillId="0" borderId="0" xfId="0" applyFont="1"/>
    <xf numFmtId="0" fontId="1" fillId="0" borderId="11" xfId="0" applyFont="1" applyBorder="1" applyAlignment="1">
      <alignment horizontal="center" vertical="center" wrapText="1"/>
    </xf>
    <xf numFmtId="0" fontId="3" fillId="0" borderId="5" xfId="0" applyFont="1" applyBorder="1" applyAlignment="1">
      <alignment horizontal="center" vertical="center" wrapText="1"/>
    </xf>
    <xf numFmtId="0" fontId="9" fillId="8" borderId="7" xfId="0" applyFont="1" applyFill="1" applyBorder="1" applyAlignment="1">
      <alignment horizontal="center" vertical="center" wrapText="1"/>
    </xf>
    <xf numFmtId="0" fontId="0" fillId="9" borderId="11" xfId="0" applyFill="1" applyBorder="1" applyAlignment="1">
      <alignment horizontal="center" vertical="center" wrapText="1"/>
    </xf>
    <xf numFmtId="0" fontId="3" fillId="8" borderId="5" xfId="0" applyFont="1" applyFill="1" applyBorder="1" applyAlignment="1">
      <alignment horizontal="center" vertical="center" wrapText="1"/>
    </xf>
    <xf numFmtId="0" fontId="3" fillId="8" borderId="3" xfId="0" applyFont="1" applyFill="1" applyBorder="1" applyAlignment="1">
      <alignment horizontal="center" vertical="center" wrapText="1"/>
    </xf>
    <xf numFmtId="0" fontId="9" fillId="8" borderId="3" xfId="0" applyFont="1" applyFill="1" applyBorder="1" applyAlignment="1">
      <alignment horizontal="center" vertical="center" wrapText="1"/>
    </xf>
    <xf numFmtId="0" fontId="15" fillId="0" borderId="3" xfId="0" applyFont="1" applyBorder="1" applyAlignment="1">
      <alignment horizontal="center" vertical="center" wrapText="1"/>
    </xf>
    <xf numFmtId="0" fontId="0" fillId="9" borderId="5" xfId="0" applyFill="1" applyBorder="1" applyAlignment="1">
      <alignment horizontal="center" vertical="center" wrapText="1"/>
    </xf>
    <xf numFmtId="0" fontId="16" fillId="10" borderId="0" xfId="0" applyFont="1" applyFill="1"/>
    <xf numFmtId="0" fontId="16" fillId="0" borderId="0" xfId="0" applyFont="1" applyAlignment="1">
      <alignment horizontal="center"/>
    </xf>
    <xf numFmtId="0" fontId="16" fillId="0" borderId="0" xfId="0" applyFont="1"/>
    <xf numFmtId="0" fontId="16" fillId="0" borderId="0" xfId="0" applyFont="1" applyAlignment="1">
      <alignment horizontal="center" vertical="center"/>
    </xf>
    <xf numFmtId="0" fontId="17" fillId="10" borderId="0" xfId="0" applyFont="1" applyFill="1" applyAlignment="1">
      <alignment horizontal="center" vertical="center" wrapText="1"/>
    </xf>
    <xf numFmtId="0" fontId="17" fillId="0" borderId="0" xfId="0" applyFont="1"/>
    <xf numFmtId="0" fontId="19" fillId="0" borderId="18"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19" xfId="0" applyFont="1" applyBorder="1" applyAlignment="1">
      <alignment horizontal="center" vertical="center" wrapText="1"/>
    </xf>
    <xf numFmtId="0" fontId="20" fillId="10" borderId="0" xfId="0" applyFont="1" applyFill="1" applyAlignment="1">
      <alignment vertical="center" wrapText="1"/>
    </xf>
    <xf numFmtId="16" fontId="21" fillId="0" borderId="5" xfId="0" applyNumberFormat="1" applyFont="1" applyBorder="1" applyAlignment="1">
      <alignment vertical="center" wrapText="1"/>
    </xf>
    <xf numFmtId="16" fontId="16" fillId="0" borderId="5" xfId="0" applyNumberFormat="1" applyFont="1" applyBorder="1" applyAlignment="1">
      <alignment vertical="center" wrapText="1"/>
    </xf>
    <xf numFmtId="0" fontId="20" fillId="14" borderId="0" xfId="0" applyFont="1" applyFill="1"/>
    <xf numFmtId="0" fontId="16" fillId="14" borderId="0" xfId="0" applyFont="1" applyFill="1"/>
    <xf numFmtId="0" fontId="16" fillId="14" borderId="26" xfId="0" applyFont="1" applyFill="1" applyBorder="1" applyAlignment="1">
      <alignment horizontal="center" vertical="center"/>
    </xf>
    <xf numFmtId="16" fontId="20" fillId="0" borderId="5" xfId="0" applyNumberFormat="1" applyFont="1" applyBorder="1" applyAlignment="1">
      <alignment vertical="center" wrapText="1"/>
    </xf>
    <xf numFmtId="16" fontId="20" fillId="14" borderId="0" xfId="0" applyNumberFormat="1" applyFont="1" applyFill="1" applyAlignment="1">
      <alignment vertical="center" wrapText="1"/>
    </xf>
    <xf numFmtId="16" fontId="20" fillId="7" borderId="5" xfId="0" applyNumberFormat="1" applyFont="1" applyFill="1" applyBorder="1" applyAlignment="1">
      <alignment vertical="center" wrapText="1"/>
    </xf>
    <xf numFmtId="0" fontId="16" fillId="14" borderId="26" xfId="0" applyFont="1" applyFill="1" applyBorder="1"/>
    <xf numFmtId="16" fontId="16" fillId="0" borderId="24" xfId="0" applyNumberFormat="1" applyFont="1" applyBorder="1" applyAlignment="1">
      <alignment vertical="center" wrapText="1"/>
    </xf>
    <xf numFmtId="0" fontId="25" fillId="12" borderId="19" xfId="0" applyFont="1" applyFill="1" applyBorder="1" applyAlignment="1">
      <alignment horizontal="center" vertical="center" wrapText="1"/>
    </xf>
    <xf numFmtId="16" fontId="16" fillId="0" borderId="15" xfId="0" applyNumberFormat="1" applyFont="1" applyBorder="1" applyAlignment="1">
      <alignment vertical="center" wrapText="1"/>
    </xf>
    <xf numFmtId="16" fontId="23" fillId="0" borderId="5" xfId="0" applyNumberFormat="1" applyFont="1" applyBorder="1" applyAlignment="1">
      <alignment vertical="center" wrapText="1"/>
    </xf>
    <xf numFmtId="16" fontId="22" fillId="0" borderId="5" xfId="0" applyNumberFormat="1" applyFont="1" applyBorder="1" applyAlignment="1">
      <alignment horizontal="center" vertical="center" wrapText="1"/>
    </xf>
    <xf numFmtId="0" fontId="16" fillId="0" borderId="26" xfId="0" applyFont="1" applyBorder="1"/>
    <xf numFmtId="0" fontId="24" fillId="15" borderId="10" xfId="0" applyFont="1" applyFill="1" applyBorder="1" applyAlignment="1">
      <alignment vertical="center" wrapText="1"/>
    </xf>
    <xf numFmtId="0" fontId="24" fillId="15" borderId="20" xfId="0" applyFont="1" applyFill="1" applyBorder="1" applyAlignment="1">
      <alignment vertical="center" wrapText="1"/>
    </xf>
    <xf numFmtId="0" fontId="24" fillId="15" borderId="21" xfId="0" applyFont="1" applyFill="1" applyBorder="1" applyAlignment="1">
      <alignment vertical="center" wrapText="1"/>
    </xf>
    <xf numFmtId="0" fontId="22" fillId="0" borderId="5" xfId="0" applyFont="1" applyBorder="1" applyAlignment="1">
      <alignment vertical="center" wrapText="1"/>
    </xf>
    <xf numFmtId="0" fontId="16" fillId="0" borderId="19" xfId="0" applyFont="1" applyBorder="1"/>
    <xf numFmtId="16" fontId="23" fillId="0" borderId="5" xfId="0" applyNumberFormat="1" applyFont="1" applyBorder="1" applyAlignment="1">
      <alignment horizontal="center" vertical="center" wrapText="1"/>
    </xf>
    <xf numFmtId="0" fontId="16" fillId="0" borderId="26" xfId="0" applyFont="1" applyBorder="1" applyAlignment="1">
      <alignment horizontal="center" vertical="center"/>
    </xf>
    <xf numFmtId="0" fontId="22" fillId="17" borderId="19" xfId="0" applyFont="1" applyFill="1" applyBorder="1" applyAlignment="1">
      <alignment vertical="center" wrapText="1"/>
    </xf>
    <xf numFmtId="16" fontId="26" fillId="0" borderId="5" xfId="0" applyNumberFormat="1" applyFont="1" applyBorder="1" applyAlignment="1">
      <alignment vertical="center" wrapText="1"/>
    </xf>
    <xf numFmtId="0" fontId="20" fillId="0" borderId="19" xfId="0" applyFont="1" applyBorder="1" applyAlignment="1">
      <alignment vertical="center" wrapText="1"/>
    </xf>
    <xf numFmtId="0" fontId="25" fillId="18" borderId="5" xfId="0" applyFont="1" applyFill="1" applyBorder="1" applyAlignment="1">
      <alignment vertical="center" wrapText="1"/>
    </xf>
    <xf numFmtId="0" fontId="21" fillId="0" borderId="5" xfId="0" applyFont="1" applyBorder="1" applyAlignment="1">
      <alignment vertical="center" wrapText="1"/>
    </xf>
    <xf numFmtId="0" fontId="22" fillId="0" borderId="5" xfId="0" applyFont="1" applyBorder="1" applyAlignment="1">
      <alignment horizontal="center" vertical="center" wrapText="1"/>
    </xf>
    <xf numFmtId="0" fontId="24" fillId="10" borderId="0" xfId="0" applyFont="1" applyFill="1" applyAlignment="1">
      <alignment vertical="center" wrapText="1"/>
    </xf>
    <xf numFmtId="0" fontId="16" fillId="0" borderId="5" xfId="0" applyFont="1" applyBorder="1" applyAlignment="1">
      <alignment vertical="center" wrapText="1"/>
    </xf>
    <xf numFmtId="0" fontId="24" fillId="19" borderId="19" xfId="0" applyFont="1" applyFill="1" applyBorder="1" applyAlignment="1">
      <alignment vertical="center" wrapText="1"/>
    </xf>
    <xf numFmtId="0" fontId="21" fillId="0" borderId="19" xfId="0" applyFont="1" applyBorder="1" applyAlignment="1">
      <alignment vertical="center" wrapText="1"/>
    </xf>
    <xf numFmtId="16" fontId="16" fillId="0" borderId="39" xfId="0" applyNumberFormat="1" applyFont="1" applyBorder="1" applyAlignment="1">
      <alignment vertical="center" wrapText="1"/>
    </xf>
    <xf numFmtId="0" fontId="16" fillId="0" borderId="39" xfId="0" applyFont="1" applyBorder="1" applyAlignment="1">
      <alignment vertical="center" wrapText="1"/>
    </xf>
    <xf numFmtId="0" fontId="22" fillId="12" borderId="5" xfId="0" applyFont="1" applyFill="1" applyBorder="1" applyAlignment="1">
      <alignment horizontal="center" vertical="center" wrapText="1"/>
    </xf>
    <xf numFmtId="16" fontId="23" fillId="0" borderId="24" xfId="0" applyNumberFormat="1" applyFont="1" applyBorder="1" applyAlignment="1">
      <alignment vertical="center" wrapText="1"/>
    </xf>
    <xf numFmtId="0" fontId="16" fillId="0" borderId="19" xfId="0" applyFont="1" applyBorder="1" applyAlignment="1">
      <alignment vertical="center" wrapText="1"/>
    </xf>
    <xf numFmtId="0" fontId="22" fillId="16" borderId="5" xfId="0" applyFont="1" applyFill="1" applyBorder="1" applyAlignment="1">
      <alignment vertical="center" wrapText="1"/>
    </xf>
    <xf numFmtId="0" fontId="22" fillId="0" borderId="19" xfId="0" applyFont="1" applyBorder="1" applyAlignment="1">
      <alignment vertical="center" wrapText="1"/>
    </xf>
    <xf numFmtId="0" fontId="22" fillId="20" borderId="19" xfId="0" applyFont="1" applyFill="1" applyBorder="1" applyAlignment="1">
      <alignment horizontal="center" vertical="center" wrapText="1"/>
    </xf>
    <xf numFmtId="0" fontId="16" fillId="10" borderId="0" xfId="0" applyFont="1" applyFill="1" applyAlignment="1">
      <alignment vertical="center" wrapText="1"/>
    </xf>
    <xf numFmtId="16" fontId="23" fillId="0" borderId="15" xfId="0" applyNumberFormat="1" applyFont="1" applyBorder="1" applyAlignment="1">
      <alignment vertical="center" wrapText="1"/>
    </xf>
    <xf numFmtId="0" fontId="16" fillId="0" borderId="15" xfId="0" applyFont="1" applyBorder="1" applyAlignment="1">
      <alignment vertical="center" wrapText="1"/>
    </xf>
    <xf numFmtId="16" fontId="23" fillId="0" borderId="10" xfId="0" applyNumberFormat="1" applyFont="1" applyBorder="1" applyAlignment="1">
      <alignment vertical="center" wrapText="1"/>
    </xf>
    <xf numFmtId="16" fontId="23" fillId="0" borderId="40" xfId="0" applyNumberFormat="1" applyFont="1" applyBorder="1" applyAlignment="1">
      <alignment vertical="center" wrapText="1"/>
    </xf>
    <xf numFmtId="0" fontId="16" fillId="0" borderId="40" xfId="0" applyFont="1" applyBorder="1" applyAlignment="1">
      <alignment vertical="center" wrapText="1"/>
    </xf>
    <xf numFmtId="0" fontId="21" fillId="0" borderId="19" xfId="0" applyFont="1" applyBorder="1" applyAlignment="1">
      <alignment horizontal="center" vertical="center" wrapText="1"/>
    </xf>
    <xf numFmtId="0" fontId="22" fillId="0" borderId="10" xfId="0" applyFont="1" applyBorder="1" applyAlignment="1">
      <alignment horizontal="center" vertical="center" wrapText="1"/>
    </xf>
    <xf numFmtId="0" fontId="22" fillId="12" borderId="42" xfId="0" applyFont="1" applyFill="1" applyBorder="1" applyAlignment="1">
      <alignment horizontal="center" vertical="center" wrapText="1"/>
    </xf>
    <xf numFmtId="16" fontId="20" fillId="0" borderId="5" xfId="0" applyNumberFormat="1" applyFont="1" applyBorder="1" applyAlignment="1">
      <alignment horizontal="center" vertical="center" wrapText="1"/>
    </xf>
    <xf numFmtId="0" fontId="27" fillId="18" borderId="37" xfId="0" applyFont="1" applyFill="1" applyBorder="1" applyAlignment="1">
      <alignment horizontal="center" vertical="center" wrapText="1"/>
    </xf>
    <xf numFmtId="0" fontId="20" fillId="0" borderId="5" xfId="0" applyFont="1" applyBorder="1" applyAlignment="1">
      <alignment horizontal="center" vertical="center" wrapText="1"/>
    </xf>
    <xf numFmtId="0" fontId="16" fillId="0" borderId="41" xfId="0" applyFont="1" applyBorder="1"/>
    <xf numFmtId="0" fontId="21" fillId="9" borderId="5" xfId="0" applyFont="1" applyFill="1" applyBorder="1" applyAlignment="1">
      <alignment vertical="center" wrapText="1"/>
    </xf>
    <xf numFmtId="0" fontId="24" fillId="19" borderId="19" xfId="0" applyFont="1" applyFill="1" applyBorder="1" applyAlignment="1">
      <alignment horizontal="center" vertical="center" wrapText="1"/>
    </xf>
    <xf numFmtId="0" fontId="20" fillId="22" borderId="5" xfId="0" applyFont="1" applyFill="1" applyBorder="1" applyAlignment="1">
      <alignment vertical="center" wrapText="1"/>
    </xf>
    <xf numFmtId="16" fontId="23" fillId="0" borderId="39" xfId="0" applyNumberFormat="1" applyFont="1" applyBorder="1" applyAlignment="1">
      <alignment vertical="center" wrapText="1"/>
    </xf>
    <xf numFmtId="0" fontId="21" fillId="23" borderId="5" xfId="0" applyFont="1" applyFill="1" applyBorder="1" applyAlignment="1">
      <alignment vertical="center" wrapText="1"/>
    </xf>
    <xf numFmtId="0" fontId="22" fillId="18" borderId="5" xfId="0" applyFont="1" applyFill="1" applyBorder="1" applyAlignment="1">
      <alignment vertical="center" wrapText="1"/>
    </xf>
    <xf numFmtId="0" fontId="16" fillId="0" borderId="19" xfId="0" applyFont="1" applyBorder="1" applyAlignment="1">
      <alignment horizontal="center" vertical="center"/>
    </xf>
    <xf numFmtId="16" fontId="23" fillId="0" borderId="7" xfId="0" applyNumberFormat="1" applyFont="1" applyBorder="1" applyAlignment="1">
      <alignment vertical="center" wrapText="1"/>
    </xf>
    <xf numFmtId="0" fontId="16" fillId="9" borderId="40" xfId="0" applyFont="1" applyFill="1" applyBorder="1" applyAlignment="1">
      <alignment vertical="center" wrapText="1"/>
    </xf>
    <xf numFmtId="0" fontId="21" fillId="9" borderId="40" xfId="0" applyFont="1" applyFill="1" applyBorder="1" applyAlignment="1">
      <alignment vertical="center" wrapText="1"/>
    </xf>
    <xf numFmtId="0" fontId="27" fillId="18" borderId="41" xfId="0" applyFont="1" applyFill="1" applyBorder="1" applyAlignment="1">
      <alignment horizontal="center" vertical="center" wrapText="1"/>
    </xf>
    <xf numFmtId="0" fontId="21" fillId="21" borderId="0" xfId="0" applyFont="1" applyFill="1" applyAlignment="1">
      <alignment horizontal="center" vertical="center" wrapText="1"/>
    </xf>
    <xf numFmtId="0" fontId="27" fillId="18" borderId="19" xfId="0" applyFont="1" applyFill="1" applyBorder="1" applyAlignment="1">
      <alignment horizontal="center" vertical="center" wrapText="1"/>
    </xf>
    <xf numFmtId="0" fontId="22" fillId="0" borderId="27" xfId="0" applyFont="1" applyBorder="1" applyAlignment="1">
      <alignment vertical="center" wrapText="1"/>
    </xf>
    <xf numFmtId="16" fontId="20" fillId="11" borderId="5" xfId="0" applyNumberFormat="1" applyFont="1" applyFill="1" applyBorder="1" applyAlignment="1">
      <alignment vertical="center" wrapText="1"/>
    </xf>
    <xf numFmtId="0" fontId="21" fillId="0" borderId="5" xfId="0" applyFont="1" applyBorder="1" applyAlignment="1">
      <alignment horizontal="center" vertical="center" wrapText="1"/>
    </xf>
    <xf numFmtId="0" fontId="16" fillId="0" borderId="19" xfId="0" applyFont="1" applyBorder="1" applyAlignment="1">
      <alignment horizontal="center" vertical="center" wrapText="1"/>
    </xf>
    <xf numFmtId="0" fontId="16" fillId="25" borderId="0" xfId="0" applyFont="1" applyFill="1"/>
    <xf numFmtId="16" fontId="22" fillId="18" borderId="19" xfId="0" applyNumberFormat="1" applyFont="1" applyFill="1" applyBorder="1" applyAlignment="1">
      <alignment vertical="center" wrapText="1"/>
    </xf>
    <xf numFmtId="0" fontId="24" fillId="0" borderId="5" xfId="0" applyFont="1" applyBorder="1" applyAlignment="1">
      <alignment vertical="center" wrapText="1"/>
    </xf>
    <xf numFmtId="0" fontId="22" fillId="0" borderId="0" xfId="0" applyFont="1" applyAlignment="1">
      <alignment vertical="center" wrapText="1"/>
    </xf>
    <xf numFmtId="16" fontId="22" fillId="0" borderId="5" xfId="0" applyNumberFormat="1" applyFont="1" applyBorder="1" applyAlignment="1">
      <alignment vertical="center" wrapText="1"/>
    </xf>
    <xf numFmtId="16" fontId="22" fillId="0" borderId="19" xfId="0" applyNumberFormat="1" applyFont="1" applyBorder="1" applyAlignment="1">
      <alignment vertical="center" wrapText="1"/>
    </xf>
    <xf numFmtId="0" fontId="16" fillId="0" borderId="41" xfId="0" applyFont="1" applyBorder="1" applyAlignment="1">
      <alignment vertical="center" wrapText="1"/>
    </xf>
    <xf numFmtId="16" fontId="22" fillId="0" borderId="10" xfId="0" applyNumberFormat="1" applyFont="1" applyBorder="1" applyAlignment="1">
      <alignment horizontal="center" vertical="center" wrapText="1"/>
    </xf>
    <xf numFmtId="16" fontId="22" fillId="0" borderId="19" xfId="0" applyNumberFormat="1" applyFont="1" applyBorder="1" applyAlignment="1">
      <alignment horizontal="center" vertical="center" wrapText="1"/>
    </xf>
    <xf numFmtId="16" fontId="23" fillId="0" borderId="0" xfId="0" applyNumberFormat="1" applyFont="1" applyAlignment="1">
      <alignment vertical="center" wrapText="1"/>
    </xf>
    <xf numFmtId="0" fontId="24" fillId="19" borderId="41" xfId="0" applyFont="1" applyFill="1" applyBorder="1" applyAlignment="1">
      <alignment horizontal="center" vertical="center" wrapText="1"/>
    </xf>
    <xf numFmtId="0" fontId="22" fillId="0" borderId="31" xfId="0" applyFont="1" applyBorder="1" applyAlignment="1">
      <alignment vertical="center" wrapText="1"/>
    </xf>
    <xf numFmtId="0" fontId="22" fillId="20" borderId="42" xfId="0" applyFont="1" applyFill="1" applyBorder="1" applyAlignment="1">
      <alignment horizontal="center" vertical="center" wrapText="1"/>
    </xf>
    <xf numFmtId="0" fontId="21" fillId="10" borderId="10" xfId="0" applyFont="1" applyFill="1" applyBorder="1" applyAlignment="1">
      <alignment vertical="center" wrapText="1"/>
    </xf>
    <xf numFmtId="0" fontId="16" fillId="0" borderId="10" xfId="0" applyFont="1" applyBorder="1" applyAlignment="1">
      <alignment horizontal="center" vertical="center" wrapText="1"/>
    </xf>
    <xf numFmtId="0" fontId="20" fillId="26" borderId="48" xfId="0" applyFont="1" applyFill="1" applyBorder="1" applyAlignment="1">
      <alignment vertical="center"/>
    </xf>
    <xf numFmtId="0" fontId="21" fillId="26" borderId="10" xfId="0" applyFont="1" applyFill="1" applyBorder="1" applyAlignment="1">
      <alignment vertical="center" wrapText="1"/>
    </xf>
    <xf numFmtId="0" fontId="16" fillId="0" borderId="40" xfId="0" applyFont="1" applyBorder="1"/>
    <xf numFmtId="0" fontId="21" fillId="0" borderId="40" xfId="0" applyFont="1" applyBorder="1" applyAlignment="1">
      <alignment vertical="center" wrapText="1"/>
    </xf>
    <xf numFmtId="0" fontId="16" fillId="26" borderId="5" xfId="0" applyFont="1" applyFill="1" applyBorder="1" applyAlignment="1">
      <alignment vertical="center"/>
    </xf>
    <xf numFmtId="0" fontId="21" fillId="26" borderId="5" xfId="0" applyFont="1" applyFill="1" applyBorder="1" applyAlignment="1">
      <alignment horizontal="left" vertical="center"/>
    </xf>
    <xf numFmtId="0" fontId="16" fillId="9" borderId="0" xfId="0" applyFont="1" applyFill="1"/>
    <xf numFmtId="16" fontId="23" fillId="0" borderId="10" xfId="0" applyNumberFormat="1" applyFont="1" applyBorder="1" applyAlignment="1">
      <alignment horizontal="center" vertical="center" wrapText="1"/>
    </xf>
    <xf numFmtId="0" fontId="24" fillId="27" borderId="19" xfId="0" applyFont="1" applyFill="1" applyBorder="1" applyAlignment="1">
      <alignment horizontal="center" vertical="center" wrapText="1"/>
    </xf>
    <xf numFmtId="0" fontId="16" fillId="0" borderId="10" xfId="0" applyFont="1" applyBorder="1" applyAlignment="1">
      <alignment vertical="center" wrapText="1"/>
    </xf>
    <xf numFmtId="16" fontId="26" fillId="0" borderId="40" xfId="0" applyNumberFormat="1" applyFont="1" applyBorder="1" applyAlignment="1">
      <alignment vertical="center" wrapText="1"/>
    </xf>
    <xf numFmtId="16" fontId="26" fillId="0" borderId="10" xfId="0" applyNumberFormat="1" applyFont="1" applyBorder="1" applyAlignment="1">
      <alignment vertical="center" wrapText="1"/>
    </xf>
    <xf numFmtId="0" fontId="20" fillId="0" borderId="40" xfId="0" applyFont="1" applyBorder="1" applyAlignment="1">
      <alignment vertical="center" wrapText="1"/>
    </xf>
    <xf numFmtId="16" fontId="26" fillId="0" borderId="5" xfId="0" applyNumberFormat="1" applyFont="1" applyBorder="1" applyAlignment="1">
      <alignment horizontal="center" vertical="center" wrapText="1"/>
    </xf>
    <xf numFmtId="16" fontId="16" fillId="0" borderId="5" xfId="0" applyNumberFormat="1" applyFont="1" applyBorder="1" applyAlignment="1">
      <alignment horizontal="center" vertical="center" wrapText="1"/>
    </xf>
    <xf numFmtId="16" fontId="23" fillId="21" borderId="22" xfId="0" applyNumberFormat="1" applyFont="1" applyFill="1" applyBorder="1" applyAlignment="1">
      <alignment vertical="center" wrapText="1"/>
    </xf>
    <xf numFmtId="16" fontId="23" fillId="21" borderId="27" xfId="0" applyNumberFormat="1" applyFont="1" applyFill="1" applyBorder="1" applyAlignment="1">
      <alignment vertical="center" wrapText="1"/>
    </xf>
    <xf numFmtId="0" fontId="21" fillId="0" borderId="40" xfId="0" applyFont="1" applyBorder="1" applyAlignment="1">
      <alignment horizontal="center" vertical="center"/>
    </xf>
    <xf numFmtId="0" fontId="21" fillId="0" borderId="40" xfId="0" applyFont="1" applyBorder="1" applyAlignment="1">
      <alignment vertical="center"/>
    </xf>
    <xf numFmtId="0" fontId="28" fillId="0" borderId="19" xfId="0" applyFont="1" applyBorder="1" applyAlignment="1">
      <alignment horizontal="center" vertical="center" wrapText="1"/>
    </xf>
    <xf numFmtId="0" fontId="16" fillId="0" borderId="5" xfId="0" applyFont="1" applyBorder="1" applyAlignment="1">
      <alignment horizontal="center" vertical="center" wrapText="1"/>
    </xf>
    <xf numFmtId="16" fontId="23" fillId="21" borderId="29" xfId="0" applyNumberFormat="1" applyFont="1" applyFill="1" applyBorder="1" applyAlignment="1">
      <alignment vertical="center" wrapText="1"/>
    </xf>
    <xf numFmtId="16" fontId="23" fillId="21" borderId="0" xfId="0" applyNumberFormat="1" applyFont="1" applyFill="1" applyAlignment="1">
      <alignment vertical="center" wrapText="1"/>
    </xf>
    <xf numFmtId="16" fontId="22" fillId="15" borderId="5" xfId="0" applyNumberFormat="1" applyFont="1" applyFill="1" applyBorder="1" applyAlignment="1">
      <alignment vertical="center" wrapText="1"/>
    </xf>
    <xf numFmtId="0" fontId="24" fillId="15" borderId="5" xfId="0" applyFont="1" applyFill="1" applyBorder="1" applyAlignment="1">
      <alignment vertical="center" wrapText="1"/>
    </xf>
    <xf numFmtId="0" fontId="24" fillId="0" borderId="40" xfId="0" applyFont="1" applyBorder="1" applyAlignment="1">
      <alignment vertical="center" wrapText="1"/>
    </xf>
    <xf numFmtId="16" fontId="16" fillId="0" borderId="5" xfId="0" applyNumberFormat="1" applyFont="1" applyBorder="1"/>
    <xf numFmtId="16" fontId="22" fillId="0" borderId="40" xfId="0" applyNumberFormat="1" applyFont="1" applyBorder="1" applyAlignment="1">
      <alignment horizontal="center" vertical="center" wrapText="1"/>
    </xf>
    <xf numFmtId="16" fontId="22" fillId="16" borderId="24" xfId="0" applyNumberFormat="1" applyFont="1" applyFill="1" applyBorder="1" applyAlignment="1">
      <alignment vertical="center" wrapText="1"/>
    </xf>
    <xf numFmtId="0" fontId="21" fillId="26" borderId="19" xfId="0" applyFont="1" applyFill="1" applyBorder="1" applyAlignment="1">
      <alignment horizontal="center" vertical="center"/>
    </xf>
    <xf numFmtId="0" fontId="20" fillId="0" borderId="41" xfId="0" applyFont="1" applyBorder="1" applyAlignment="1">
      <alignment vertical="center" wrapText="1"/>
    </xf>
    <xf numFmtId="0" fontId="21" fillId="26" borderId="19" xfId="0" applyFont="1" applyFill="1" applyBorder="1" applyAlignment="1">
      <alignment vertical="center" wrapText="1"/>
    </xf>
    <xf numFmtId="16" fontId="21" fillId="28" borderId="5" xfId="0" applyNumberFormat="1" applyFont="1" applyFill="1" applyBorder="1" applyAlignment="1">
      <alignment vertical="center" wrapText="1"/>
    </xf>
    <xf numFmtId="0" fontId="21" fillId="26" borderId="5" xfId="0" applyFont="1" applyFill="1" applyBorder="1" applyAlignment="1">
      <alignment vertical="center"/>
    </xf>
    <xf numFmtId="0" fontId="21" fillId="28" borderId="5" xfId="0" applyFont="1" applyFill="1" applyBorder="1" applyAlignment="1">
      <alignment vertical="center" wrapText="1"/>
    </xf>
    <xf numFmtId="16" fontId="26" fillId="0" borderId="39" xfId="0" applyNumberFormat="1" applyFont="1" applyBorder="1" applyAlignment="1">
      <alignment vertical="center" wrapText="1"/>
    </xf>
    <xf numFmtId="16" fontId="21" fillId="28" borderId="5" xfId="0" applyNumberFormat="1" applyFont="1" applyFill="1" applyBorder="1" applyAlignment="1">
      <alignment horizontal="center" vertical="center" wrapText="1"/>
    </xf>
    <xf numFmtId="0" fontId="21" fillId="28" borderId="5" xfId="0" applyFont="1" applyFill="1" applyBorder="1" applyAlignment="1">
      <alignment horizontal="center" vertical="center" wrapText="1"/>
    </xf>
    <xf numFmtId="16" fontId="20" fillId="0" borderId="10" xfId="0" applyNumberFormat="1" applyFont="1" applyBorder="1" applyAlignment="1">
      <alignment vertical="center" wrapText="1"/>
    </xf>
    <xf numFmtId="16" fontId="21" fillId="0" borderId="39" xfId="0" applyNumberFormat="1" applyFont="1" applyBorder="1" applyAlignment="1">
      <alignment vertical="center" wrapText="1"/>
    </xf>
    <xf numFmtId="16" fontId="20" fillId="0" borderId="39" xfId="0" applyNumberFormat="1" applyFont="1" applyBorder="1" applyAlignment="1">
      <alignment vertical="center" wrapText="1"/>
    </xf>
    <xf numFmtId="16" fontId="20" fillId="7" borderId="15" xfId="0" applyNumberFormat="1" applyFont="1" applyFill="1" applyBorder="1" applyAlignment="1">
      <alignment vertical="center" wrapText="1"/>
    </xf>
    <xf numFmtId="16" fontId="16" fillId="0" borderId="39" xfId="0" applyNumberFormat="1" applyFont="1" applyBorder="1"/>
    <xf numFmtId="0" fontId="14" fillId="0" borderId="0" xfId="0" applyFont="1" applyAlignment="1">
      <alignment horizontal="center"/>
    </xf>
    <xf numFmtId="0" fontId="13" fillId="0" borderId="0" xfId="0" applyFont="1" applyAlignment="1">
      <alignment horizontal="left"/>
    </xf>
    <xf numFmtId="0" fontId="3" fillId="3" borderId="12" xfId="0" applyFont="1" applyFill="1" applyBorder="1" applyAlignment="1">
      <alignment horizontal="center" vertical="center" wrapText="1"/>
    </xf>
    <xf numFmtId="0" fontId="2" fillId="0" borderId="65" xfId="0" applyFont="1" applyBorder="1" applyAlignment="1">
      <alignment horizontal="center" vertical="center" wrapText="1"/>
    </xf>
    <xf numFmtId="0" fontId="11" fillId="0" borderId="65" xfId="0" applyFont="1" applyBorder="1" applyAlignment="1">
      <alignment horizontal="center" vertical="center" wrapText="1"/>
    </xf>
    <xf numFmtId="0" fontId="0" fillId="0" borderId="66" xfId="0" applyBorder="1" applyAlignment="1">
      <alignment horizontal="center" vertical="center" wrapText="1"/>
    </xf>
    <xf numFmtId="0" fontId="2" fillId="0" borderId="67" xfId="0" applyFont="1" applyBorder="1" applyAlignment="1">
      <alignment horizontal="center" vertical="center" wrapText="1"/>
    </xf>
    <xf numFmtId="0" fontId="2" fillId="0" borderId="64" xfId="0" applyFont="1" applyBorder="1" applyAlignment="1">
      <alignment horizontal="center" vertical="center" wrapText="1"/>
    </xf>
    <xf numFmtId="0" fontId="11" fillId="0" borderId="64" xfId="0" applyFont="1" applyBorder="1" applyAlignment="1">
      <alignment horizontal="center" vertical="center" wrapText="1"/>
    </xf>
    <xf numFmtId="0" fontId="0" fillId="0" borderId="15" xfId="0" applyBorder="1" applyAlignment="1">
      <alignment horizontal="center" vertical="center" wrapText="1"/>
    </xf>
    <xf numFmtId="0" fontId="8" fillId="0" borderId="15" xfId="0" applyFont="1" applyBorder="1" applyAlignment="1">
      <alignment horizontal="center" vertical="center" wrapText="1"/>
    </xf>
    <xf numFmtId="0" fontId="9" fillId="0" borderId="66" xfId="0" applyFont="1" applyBorder="1" applyAlignment="1">
      <alignment horizontal="center" vertical="center" wrapText="1"/>
    </xf>
    <xf numFmtId="0" fontId="0" fillId="0" borderId="68" xfId="0" applyBorder="1" applyAlignment="1">
      <alignment horizontal="center" vertical="center" wrapText="1"/>
    </xf>
    <xf numFmtId="0" fontId="10" fillId="0" borderId="68" xfId="0" applyFont="1" applyBorder="1" applyAlignment="1">
      <alignment horizontal="center" vertical="center" wrapText="1"/>
    </xf>
    <xf numFmtId="0" fontId="3" fillId="4" borderId="68" xfId="0" applyFont="1" applyFill="1" applyBorder="1" applyAlignment="1">
      <alignment horizontal="center" vertical="center" wrapText="1"/>
    </xf>
    <xf numFmtId="0" fontId="7" fillId="0" borderId="68" xfId="0" applyFont="1" applyBorder="1" applyAlignment="1">
      <alignment horizontal="center" vertical="center" wrapText="1"/>
    </xf>
    <xf numFmtId="0" fontId="7" fillId="0" borderId="70" xfId="0" applyFont="1" applyBorder="1" applyAlignment="1">
      <alignment horizontal="center" vertical="center" wrapText="1"/>
    </xf>
    <xf numFmtId="0" fontId="2" fillId="0" borderId="69" xfId="0" applyFont="1" applyBorder="1" applyAlignment="1">
      <alignment horizontal="center" vertical="center" wrapText="1"/>
    </xf>
    <xf numFmtId="0" fontId="0" fillId="2" borderId="72" xfId="0" applyFill="1" applyBorder="1" applyAlignment="1">
      <alignment horizontal="center" vertical="center" wrapText="1"/>
    </xf>
    <xf numFmtId="0" fontId="10" fillId="0" borderId="70" xfId="0" applyFont="1" applyBorder="1" applyAlignment="1">
      <alignment horizontal="center" vertical="center" wrapText="1"/>
    </xf>
    <xf numFmtId="0" fontId="0" fillId="0" borderId="72" xfId="0" applyBorder="1" applyAlignment="1">
      <alignment horizontal="center" vertical="center" wrapText="1"/>
    </xf>
    <xf numFmtId="0" fontId="8" fillId="0" borderId="73" xfId="0" applyFont="1" applyBorder="1" applyAlignment="1">
      <alignment horizontal="center" vertical="center" wrapText="1"/>
    </xf>
    <xf numFmtId="0" fontId="0" fillId="0" borderId="34" xfId="0" applyBorder="1" applyAlignment="1">
      <alignment horizontal="center" vertical="center" wrapText="1"/>
    </xf>
    <xf numFmtId="0" fontId="31" fillId="9" borderId="12" xfId="0" applyFont="1" applyFill="1" applyBorder="1" applyAlignment="1">
      <alignment horizontal="center" vertical="center" wrapText="1"/>
    </xf>
    <xf numFmtId="0" fontId="0" fillId="0" borderId="71" xfId="0" applyBorder="1"/>
    <xf numFmtId="0" fontId="0" fillId="7" borderId="12" xfId="0" applyFill="1" applyBorder="1" applyAlignment="1">
      <alignment horizontal="center"/>
    </xf>
    <xf numFmtId="0" fontId="0" fillId="0" borderId="12" xfId="0" applyBorder="1" applyAlignment="1">
      <alignment horizontal="center"/>
    </xf>
    <xf numFmtId="0" fontId="9" fillId="0" borderId="11" xfId="0" applyFont="1" applyBorder="1" applyAlignment="1">
      <alignment horizontal="center" vertical="center" wrapText="1"/>
    </xf>
    <xf numFmtId="0" fontId="0" fillId="9" borderId="3" xfId="0" applyFill="1" applyBorder="1" applyAlignment="1">
      <alignment horizontal="center" vertical="center" wrapText="1"/>
    </xf>
    <xf numFmtId="0" fontId="3" fillId="4" borderId="11" xfId="0" applyFont="1" applyFill="1" applyBorder="1" applyAlignment="1">
      <alignment horizontal="center" vertical="center" wrapText="1"/>
    </xf>
    <xf numFmtId="0" fontId="3" fillId="0" borderId="12" xfId="0" applyFont="1" applyBorder="1" applyAlignment="1">
      <alignment horizontal="center" vertical="center" wrapText="1"/>
    </xf>
    <xf numFmtId="0" fontId="9" fillId="8" borderId="2" xfId="0" applyFont="1" applyFill="1" applyBorder="1" applyAlignment="1">
      <alignment horizontal="center" vertical="center" wrapText="1"/>
    </xf>
    <xf numFmtId="0" fontId="31" fillId="0" borderId="15" xfId="0" applyFont="1" applyBorder="1" applyAlignment="1">
      <alignment horizontal="center" vertical="center" wrapText="1"/>
    </xf>
    <xf numFmtId="0" fontId="3" fillId="8" borderId="68" xfId="0" applyFont="1" applyFill="1" applyBorder="1" applyAlignment="1">
      <alignment horizontal="center" vertical="center" wrapText="1"/>
    </xf>
    <xf numFmtId="0" fontId="3" fillId="4" borderId="0" xfId="0" applyFont="1" applyFill="1"/>
    <xf numFmtId="0" fontId="21" fillId="0" borderId="10" xfId="0" applyFont="1" applyBorder="1" applyAlignment="1">
      <alignment horizontal="center" vertical="center" wrapText="1"/>
    </xf>
    <xf numFmtId="0" fontId="21" fillId="0" borderId="12" xfId="0" applyFont="1" applyBorder="1" applyAlignment="1">
      <alignment horizontal="center" vertical="center" wrapText="1"/>
    </xf>
    <xf numFmtId="0" fontId="0" fillId="9" borderId="12" xfId="0" applyFill="1" applyBorder="1" applyAlignment="1">
      <alignment horizontal="center" vertical="center" wrapText="1"/>
    </xf>
    <xf numFmtId="0" fontId="0" fillId="31" borderId="5" xfId="0" applyFill="1" applyBorder="1" applyAlignment="1">
      <alignment horizontal="center" vertical="center" wrapText="1"/>
    </xf>
    <xf numFmtId="0" fontId="0" fillId="0" borderId="0" xfId="0" applyAlignment="1">
      <alignment horizontal="center"/>
    </xf>
    <xf numFmtId="0" fontId="0" fillId="0" borderId="5" xfId="0" applyBorder="1"/>
    <xf numFmtId="0" fontId="0" fillId="0" borderId="5" xfId="0" applyBorder="1" applyAlignment="1">
      <alignment horizontal="center"/>
    </xf>
    <xf numFmtId="0" fontId="16" fillId="0" borderId="40" xfId="0" applyFont="1" applyBorder="1" applyAlignment="1">
      <alignment horizontal="center" vertical="center" wrapText="1"/>
    </xf>
    <xf numFmtId="0" fontId="0" fillId="9" borderId="5" xfId="0" applyFill="1" applyBorder="1"/>
    <xf numFmtId="16" fontId="22" fillId="0" borderId="61" xfId="0" applyNumberFormat="1" applyFont="1" applyBorder="1" applyAlignment="1">
      <alignment horizontal="center" vertical="center" wrapText="1"/>
    </xf>
    <xf numFmtId="0" fontId="21" fillId="0" borderId="61" xfId="0" applyFont="1" applyBorder="1" applyAlignment="1">
      <alignment horizontal="center" vertical="center" wrapText="1"/>
    </xf>
    <xf numFmtId="0" fontId="17" fillId="0" borderId="0" xfId="0" applyFont="1" applyAlignment="1">
      <alignment horizontal="center"/>
    </xf>
    <xf numFmtId="0" fontId="20" fillId="10" borderId="0" xfId="0" applyFont="1" applyFill="1" applyAlignment="1">
      <alignment horizontal="center" vertical="center" wrapText="1"/>
    </xf>
    <xf numFmtId="0" fontId="24" fillId="10" borderId="0" xfId="0" applyFont="1" applyFill="1" applyAlignment="1">
      <alignment horizontal="center" vertical="center" wrapText="1"/>
    </xf>
    <xf numFmtId="0" fontId="16" fillId="10" borderId="0" xfId="0" applyFont="1" applyFill="1" applyAlignment="1">
      <alignment horizontal="center" vertical="center" wrapText="1"/>
    </xf>
    <xf numFmtId="0" fontId="16" fillId="10" borderId="0" xfId="0" applyFont="1" applyFill="1" applyAlignment="1">
      <alignment horizontal="center"/>
    </xf>
    <xf numFmtId="16" fontId="16" fillId="0" borderId="40" xfId="0" applyNumberFormat="1" applyFont="1" applyBorder="1" applyAlignment="1">
      <alignment horizontal="center" vertical="center" wrapText="1"/>
    </xf>
    <xf numFmtId="16" fontId="23" fillId="0" borderId="40" xfId="0" applyNumberFormat="1" applyFont="1" applyBorder="1" applyAlignment="1">
      <alignment horizontal="center" vertical="center" wrapText="1"/>
    </xf>
    <xf numFmtId="0" fontId="16" fillId="0" borderId="40" xfId="0" applyFont="1" applyBorder="1" applyAlignment="1">
      <alignment horizontal="center"/>
    </xf>
    <xf numFmtId="16" fontId="26" fillId="0" borderId="40" xfId="0" applyNumberFormat="1" applyFont="1" applyBorder="1" applyAlignment="1">
      <alignment horizontal="center" vertical="center" wrapText="1"/>
    </xf>
    <xf numFmtId="0" fontId="22" fillId="0" borderId="40" xfId="0" applyFont="1" applyBorder="1" applyAlignment="1">
      <alignment horizontal="center" vertical="center" wrapText="1"/>
    </xf>
    <xf numFmtId="16" fontId="20" fillId="0" borderId="40" xfId="0" applyNumberFormat="1" applyFont="1" applyBorder="1" applyAlignment="1">
      <alignment horizontal="center" vertical="center" wrapText="1"/>
    </xf>
    <xf numFmtId="0" fontId="20" fillId="0" borderId="40" xfId="0" applyFont="1" applyBorder="1" applyAlignment="1">
      <alignment horizontal="center" vertical="center" wrapText="1"/>
    </xf>
    <xf numFmtId="0" fontId="24" fillId="0" borderId="40" xfId="0" applyFont="1" applyBorder="1" applyAlignment="1">
      <alignment horizontal="center" vertical="center" wrapText="1"/>
    </xf>
    <xf numFmtId="0" fontId="16" fillId="0" borderId="81" xfId="0" applyFont="1" applyBorder="1" applyAlignment="1">
      <alignment horizontal="center"/>
    </xf>
    <xf numFmtId="0" fontId="22" fillId="0" borderId="81" xfId="0" applyFont="1" applyBorder="1" applyAlignment="1">
      <alignment horizontal="center" vertical="center" wrapText="1"/>
    </xf>
    <xf numFmtId="0" fontId="27" fillId="18" borderId="81" xfId="0" applyFont="1" applyFill="1" applyBorder="1" applyAlignment="1">
      <alignment horizontal="center" vertical="center" wrapText="1"/>
    </xf>
    <xf numFmtId="0" fontId="21" fillId="0" borderId="81" xfId="0" applyFont="1" applyBorder="1" applyAlignment="1">
      <alignment horizontal="center" vertical="center"/>
    </xf>
    <xf numFmtId="0" fontId="24" fillId="19" borderId="81" xfId="0" applyFont="1" applyFill="1" applyBorder="1" applyAlignment="1">
      <alignment horizontal="center" vertical="center" wrapText="1"/>
    </xf>
    <xf numFmtId="0" fontId="16" fillId="0" borderId="81" xfId="0" applyFont="1" applyBorder="1" applyAlignment="1">
      <alignment horizontal="center" vertical="center" wrapText="1"/>
    </xf>
    <xf numFmtId="16" fontId="16" fillId="0" borderId="82" xfId="0" applyNumberFormat="1" applyFont="1" applyBorder="1" applyAlignment="1">
      <alignment horizontal="center" vertical="center" wrapText="1"/>
    </xf>
    <xf numFmtId="16" fontId="22" fillId="0" borderId="81" xfId="0" applyNumberFormat="1" applyFont="1" applyBorder="1" applyAlignment="1">
      <alignment horizontal="center" vertical="center" wrapText="1"/>
    </xf>
    <xf numFmtId="0" fontId="19" fillId="0" borderId="78" xfId="0" applyFont="1" applyBorder="1" applyAlignment="1">
      <alignment horizontal="center" vertical="center" wrapText="1"/>
    </xf>
    <xf numFmtId="16" fontId="16" fillId="0" borderId="61" xfId="0" applyNumberFormat="1" applyFont="1" applyBorder="1" applyAlignment="1">
      <alignment horizontal="center" vertical="center" wrapText="1"/>
    </xf>
    <xf numFmtId="16" fontId="20" fillId="0" borderId="61" xfId="0" applyNumberFormat="1" applyFont="1" applyBorder="1" applyAlignment="1">
      <alignment horizontal="center" vertical="center" wrapText="1"/>
    </xf>
    <xf numFmtId="0" fontId="25" fillId="18" borderId="61" xfId="0" applyFont="1" applyFill="1" applyBorder="1" applyAlignment="1">
      <alignment horizontal="center" vertical="center" wrapText="1"/>
    </xf>
    <xf numFmtId="0" fontId="22" fillId="17" borderId="85" xfId="0" applyFont="1" applyFill="1" applyBorder="1" applyAlignment="1">
      <alignment horizontal="center" vertical="center" wrapText="1"/>
    </xf>
    <xf numFmtId="16" fontId="16" fillId="0" borderId="77" xfId="0" applyNumberFormat="1" applyFont="1" applyBorder="1" applyAlignment="1">
      <alignment horizontal="center" vertical="center" wrapText="1"/>
    </xf>
    <xf numFmtId="0" fontId="27" fillId="18" borderId="85" xfId="0" applyFont="1" applyFill="1" applyBorder="1" applyAlignment="1">
      <alignment horizontal="center" vertical="center" wrapText="1"/>
    </xf>
    <xf numFmtId="16" fontId="20" fillId="7" borderId="92" xfId="0" applyNumberFormat="1" applyFont="1" applyFill="1" applyBorder="1" applyAlignment="1">
      <alignment horizontal="center" vertical="center" wrapText="1"/>
    </xf>
    <xf numFmtId="16" fontId="20" fillId="7" borderId="93" xfId="0" applyNumberFormat="1" applyFont="1" applyFill="1" applyBorder="1" applyAlignment="1">
      <alignment horizontal="center" vertical="center" wrapText="1"/>
    </xf>
    <xf numFmtId="16" fontId="20" fillId="10" borderId="93" xfId="0" applyNumberFormat="1" applyFont="1" applyFill="1" applyBorder="1" applyAlignment="1">
      <alignment horizontal="center" vertical="center" wrapText="1"/>
    </xf>
    <xf numFmtId="16" fontId="16" fillId="0" borderId="93" xfId="0" applyNumberFormat="1" applyFont="1" applyBorder="1" applyAlignment="1">
      <alignment horizontal="center" vertical="center" wrapText="1"/>
    </xf>
    <xf numFmtId="0" fontId="24" fillId="10" borderId="93" xfId="0" applyFont="1" applyFill="1" applyBorder="1" applyAlignment="1">
      <alignment horizontal="center" vertical="center" wrapText="1"/>
    </xf>
    <xf numFmtId="0" fontId="24" fillId="10" borderId="94" xfId="0" applyFont="1" applyFill="1" applyBorder="1" applyAlignment="1">
      <alignment horizontal="center" vertical="center" wrapText="1"/>
    </xf>
    <xf numFmtId="16" fontId="20" fillId="7" borderId="95" xfId="0" applyNumberFormat="1" applyFont="1" applyFill="1" applyBorder="1" applyAlignment="1">
      <alignment horizontal="center" vertical="center" wrapText="1"/>
    </xf>
    <xf numFmtId="16" fontId="20" fillId="7" borderId="96" xfId="0" applyNumberFormat="1" applyFont="1" applyFill="1" applyBorder="1" applyAlignment="1">
      <alignment horizontal="center" vertical="center" wrapText="1"/>
    </xf>
    <xf numFmtId="16" fontId="20" fillId="10" borderId="96" xfId="0" applyNumberFormat="1" applyFont="1" applyFill="1" applyBorder="1" applyAlignment="1">
      <alignment horizontal="center" vertical="center" wrapText="1"/>
    </xf>
    <xf numFmtId="16" fontId="20" fillId="10" borderId="97" xfId="0" applyNumberFormat="1" applyFont="1" applyFill="1" applyBorder="1" applyAlignment="1">
      <alignment horizontal="center" vertical="center" wrapText="1"/>
    </xf>
    <xf numFmtId="16" fontId="20" fillId="10" borderId="98" xfId="0" applyNumberFormat="1" applyFont="1" applyFill="1" applyBorder="1" applyAlignment="1">
      <alignment horizontal="center" vertical="center" wrapText="1"/>
    </xf>
    <xf numFmtId="16" fontId="20" fillId="10" borderId="92" xfId="0" applyNumberFormat="1" applyFont="1" applyFill="1" applyBorder="1" applyAlignment="1">
      <alignment horizontal="center" vertical="center" wrapText="1"/>
    </xf>
    <xf numFmtId="16" fontId="20" fillId="7" borderId="97" xfId="0" applyNumberFormat="1" applyFont="1" applyFill="1" applyBorder="1" applyAlignment="1">
      <alignment horizontal="center" vertical="center" wrapText="1"/>
    </xf>
    <xf numFmtId="0" fontId="24" fillId="15" borderId="94" xfId="0" applyFont="1" applyFill="1" applyBorder="1" applyAlignment="1">
      <alignment horizontal="center" vertical="center" wrapText="1"/>
    </xf>
    <xf numFmtId="16" fontId="20" fillId="7" borderId="98" xfId="0" applyNumberFormat="1" applyFont="1" applyFill="1" applyBorder="1" applyAlignment="1">
      <alignment horizontal="center" vertical="center" wrapText="1"/>
    </xf>
    <xf numFmtId="0" fontId="21" fillId="28" borderId="50" xfId="0" applyFont="1" applyFill="1" applyBorder="1" applyAlignment="1">
      <alignment horizontal="center" vertical="center" wrapText="1"/>
    </xf>
    <xf numFmtId="16" fontId="23" fillId="0" borderId="95" xfId="0" applyNumberFormat="1" applyFont="1" applyBorder="1" applyAlignment="1">
      <alignment horizontal="center" vertical="center" wrapText="1"/>
    </xf>
    <xf numFmtId="16" fontId="23" fillId="0" borderId="96" xfId="0" applyNumberFormat="1" applyFont="1" applyBorder="1" applyAlignment="1">
      <alignment horizontal="center" vertical="center" wrapText="1"/>
    </xf>
    <xf numFmtId="16" fontId="20" fillId="0" borderId="96" xfId="0" applyNumberFormat="1" applyFont="1" applyBorder="1" applyAlignment="1">
      <alignment horizontal="center" vertical="center" wrapText="1"/>
    </xf>
    <xf numFmtId="16" fontId="20" fillId="0" borderId="97" xfId="0" applyNumberFormat="1" applyFont="1" applyBorder="1" applyAlignment="1">
      <alignment horizontal="center" vertical="center" wrapText="1"/>
    </xf>
    <xf numFmtId="16" fontId="16" fillId="0" borderId="95" xfId="0" applyNumberFormat="1" applyFont="1" applyBorder="1" applyAlignment="1">
      <alignment horizontal="center" vertical="center" wrapText="1"/>
    </xf>
    <xf numFmtId="16" fontId="16" fillId="0" borderId="96" xfId="0" applyNumberFormat="1" applyFont="1" applyBorder="1" applyAlignment="1">
      <alignment horizontal="center" vertical="center" wrapText="1"/>
    </xf>
    <xf numFmtId="16" fontId="26" fillId="0" borderId="96" xfId="0" applyNumberFormat="1" applyFont="1" applyBorder="1" applyAlignment="1">
      <alignment horizontal="center" vertical="center" wrapText="1"/>
    </xf>
    <xf numFmtId="16" fontId="26" fillId="0" borderId="97" xfId="0" applyNumberFormat="1" applyFont="1" applyBorder="1" applyAlignment="1">
      <alignment horizontal="center" vertical="center" wrapText="1"/>
    </xf>
    <xf numFmtId="16" fontId="20" fillId="22" borderId="96" xfId="0" applyNumberFormat="1" applyFont="1" applyFill="1" applyBorder="1" applyAlignment="1">
      <alignment horizontal="center" vertical="center" wrapText="1"/>
    </xf>
    <xf numFmtId="16" fontId="22" fillId="4" borderId="96" xfId="0" applyNumberFormat="1" applyFont="1" applyFill="1" applyBorder="1" applyAlignment="1">
      <alignment horizontal="center" vertical="center" wrapText="1"/>
    </xf>
    <xf numFmtId="0" fontId="16" fillId="0" borderId="85" xfId="0" applyFont="1" applyBorder="1" applyAlignment="1">
      <alignment horizontal="center"/>
    </xf>
    <xf numFmtId="16" fontId="20" fillId="0" borderId="98" xfId="0" applyNumberFormat="1" applyFont="1" applyBorder="1" applyAlignment="1">
      <alignment horizontal="center" vertical="center" wrapText="1"/>
    </xf>
    <xf numFmtId="16" fontId="22" fillId="0" borderId="82" xfId="0" applyNumberFormat="1" applyFont="1" applyBorder="1" applyAlignment="1">
      <alignment horizontal="center" vertical="center" wrapText="1"/>
    </xf>
    <xf numFmtId="16" fontId="23" fillId="0" borderId="97" xfId="0" applyNumberFormat="1" applyFont="1" applyBorder="1" applyAlignment="1">
      <alignment horizontal="center" vertical="center" wrapText="1"/>
    </xf>
    <xf numFmtId="16" fontId="23" fillId="0" borderId="99" xfId="0" applyNumberFormat="1" applyFont="1" applyBorder="1" applyAlignment="1">
      <alignment horizontal="center" vertical="center" wrapText="1"/>
    </xf>
    <xf numFmtId="16" fontId="26" fillId="0" borderId="95" xfId="0" applyNumberFormat="1" applyFont="1" applyBorder="1" applyAlignment="1">
      <alignment horizontal="center" vertical="center" wrapText="1"/>
    </xf>
    <xf numFmtId="0" fontId="16" fillId="0" borderId="61" xfId="0" applyFont="1" applyBorder="1" applyAlignment="1">
      <alignment horizontal="center" vertical="center" wrapText="1"/>
    </xf>
    <xf numFmtId="16" fontId="22" fillId="18" borderId="61" xfId="0" applyNumberFormat="1" applyFont="1" applyFill="1" applyBorder="1" applyAlignment="1">
      <alignment horizontal="center" vertical="center" wrapText="1"/>
    </xf>
    <xf numFmtId="0" fontId="22" fillId="18" borderId="82" xfId="0" applyFont="1" applyFill="1" applyBorder="1" applyAlignment="1">
      <alignment horizontal="center" vertical="center" wrapText="1"/>
    </xf>
    <xf numFmtId="0" fontId="16" fillId="0" borderId="83" xfId="0" applyFont="1" applyBorder="1" applyAlignment="1">
      <alignment horizontal="center"/>
    </xf>
    <xf numFmtId="16" fontId="23" fillId="0" borderId="98" xfId="0" applyNumberFormat="1" applyFont="1" applyBorder="1" applyAlignment="1">
      <alignment horizontal="center" vertical="center" wrapText="1"/>
    </xf>
    <xf numFmtId="16" fontId="16" fillId="0" borderId="97" xfId="0" applyNumberFormat="1" applyFont="1" applyBorder="1" applyAlignment="1">
      <alignment horizontal="center" vertical="center" wrapText="1"/>
    </xf>
    <xf numFmtId="16" fontId="23" fillId="0" borderId="61" xfId="0" applyNumberFormat="1" applyFont="1" applyBorder="1" applyAlignment="1">
      <alignment horizontal="center" vertical="center" wrapText="1"/>
    </xf>
    <xf numFmtId="0" fontId="22" fillId="0" borderId="61" xfId="0" applyFont="1" applyBorder="1" applyAlignment="1">
      <alignment horizontal="center" vertical="center" wrapText="1"/>
    </xf>
    <xf numFmtId="0" fontId="22" fillId="0" borderId="82" xfId="0" applyFont="1" applyBorder="1" applyAlignment="1">
      <alignment horizontal="center" vertical="center" wrapText="1"/>
    </xf>
    <xf numFmtId="0" fontId="22" fillId="0" borderId="83" xfId="0" applyFont="1" applyBorder="1" applyAlignment="1">
      <alignment horizontal="center" vertical="center" wrapText="1"/>
    </xf>
    <xf numFmtId="16" fontId="26" fillId="0" borderId="61" xfId="0" applyNumberFormat="1" applyFont="1" applyBorder="1" applyAlignment="1">
      <alignment horizontal="center" vertical="center" wrapText="1"/>
    </xf>
    <xf numFmtId="0" fontId="16" fillId="0" borderId="85" xfId="0" applyFont="1" applyBorder="1" applyAlignment="1">
      <alignment horizontal="center" vertical="center" wrapText="1"/>
    </xf>
    <xf numFmtId="0" fontId="16" fillId="0" borderId="83" xfId="0" applyFont="1" applyBorder="1" applyAlignment="1">
      <alignment horizontal="center" vertical="center" wrapText="1"/>
    </xf>
    <xf numFmtId="0" fontId="16" fillId="0" borderId="82" xfId="0" applyFont="1" applyBorder="1" applyAlignment="1">
      <alignment horizontal="center" vertical="center" wrapText="1"/>
    </xf>
    <xf numFmtId="16" fontId="26" fillId="0" borderId="82" xfId="0" applyNumberFormat="1" applyFont="1" applyBorder="1" applyAlignment="1">
      <alignment horizontal="center" vertical="center" wrapText="1"/>
    </xf>
    <xf numFmtId="0" fontId="21" fillId="0" borderId="85" xfId="0" applyFont="1" applyBorder="1" applyAlignment="1">
      <alignment horizontal="center" vertical="center" wrapText="1"/>
    </xf>
    <xf numFmtId="0" fontId="21" fillId="0" borderId="83" xfId="0" applyFont="1" applyBorder="1" applyAlignment="1">
      <alignment horizontal="center" vertical="center" wrapText="1"/>
    </xf>
    <xf numFmtId="0" fontId="22" fillId="0" borderId="85" xfId="0" applyFont="1" applyBorder="1" applyAlignment="1">
      <alignment horizontal="center" vertical="center" wrapText="1"/>
    </xf>
    <xf numFmtId="16" fontId="22" fillId="0" borderId="83" xfId="0" applyNumberFormat="1" applyFont="1" applyBorder="1" applyAlignment="1">
      <alignment horizontal="center" vertical="center" wrapText="1"/>
    </xf>
    <xf numFmtId="0" fontId="20" fillId="0" borderId="61" xfId="0" applyFont="1" applyBorder="1" applyAlignment="1">
      <alignment horizontal="center" vertical="center" wrapText="1"/>
    </xf>
    <xf numFmtId="0" fontId="16" fillId="16" borderId="61" xfId="0" applyFont="1" applyFill="1" applyBorder="1" applyAlignment="1">
      <alignment horizontal="center" vertical="center" wrapText="1"/>
    </xf>
    <xf numFmtId="16" fontId="26" fillId="16" borderId="61" xfId="0" applyNumberFormat="1" applyFont="1" applyFill="1" applyBorder="1" applyAlignment="1">
      <alignment horizontal="center" vertical="center" wrapText="1"/>
    </xf>
    <xf numFmtId="0" fontId="16" fillId="0" borderId="61" xfId="0" applyFont="1" applyBorder="1" applyAlignment="1">
      <alignment horizontal="center"/>
    </xf>
    <xf numFmtId="0" fontId="16" fillId="0" borderId="82" xfId="0" applyFont="1" applyBorder="1" applyAlignment="1">
      <alignment horizontal="center"/>
    </xf>
    <xf numFmtId="0" fontId="21" fillId="0" borderId="85" xfId="0" applyFont="1" applyBorder="1" applyAlignment="1">
      <alignment horizontal="center" vertical="center"/>
    </xf>
    <xf numFmtId="0" fontId="27" fillId="18" borderId="80" xfId="0" applyFont="1" applyFill="1" applyBorder="1" applyAlignment="1">
      <alignment horizontal="center" vertical="center" wrapText="1"/>
    </xf>
    <xf numFmtId="16" fontId="21" fillId="0" borderId="95" xfId="0" applyNumberFormat="1" applyFont="1" applyBorder="1" applyAlignment="1">
      <alignment horizontal="center" vertical="center" wrapText="1"/>
    </xf>
    <xf numFmtId="16" fontId="21" fillId="0" borderId="96" xfId="0" applyNumberFormat="1" applyFont="1" applyBorder="1" applyAlignment="1">
      <alignment horizontal="center" vertical="center" wrapText="1"/>
    </xf>
    <xf numFmtId="16" fontId="21" fillId="0" borderId="97" xfId="0" applyNumberFormat="1" applyFont="1" applyBorder="1" applyAlignment="1">
      <alignment horizontal="center" vertical="center" wrapText="1"/>
    </xf>
    <xf numFmtId="16" fontId="16" fillId="0" borderId="98" xfId="0" applyNumberFormat="1" applyFont="1" applyBorder="1" applyAlignment="1">
      <alignment horizontal="center" vertical="center" wrapText="1"/>
    </xf>
    <xf numFmtId="16" fontId="26" fillId="0" borderId="98" xfId="0" applyNumberFormat="1" applyFont="1" applyBorder="1" applyAlignment="1">
      <alignment horizontal="center" vertical="center" wrapText="1"/>
    </xf>
    <xf numFmtId="16" fontId="21" fillId="0" borderId="98" xfId="0" applyNumberFormat="1" applyFont="1" applyBorder="1" applyAlignment="1">
      <alignment horizontal="center" vertical="center" wrapText="1"/>
    </xf>
    <xf numFmtId="16" fontId="20" fillId="0" borderId="99" xfId="0" applyNumberFormat="1" applyFont="1" applyBorder="1" applyAlignment="1">
      <alignment horizontal="center" vertical="center" wrapText="1"/>
    </xf>
    <xf numFmtId="16" fontId="16" fillId="0" borderId="76" xfId="0" applyNumberFormat="1" applyFont="1" applyBorder="1" applyAlignment="1">
      <alignment horizontal="center" vertical="center" wrapText="1"/>
    </xf>
    <xf numFmtId="16" fontId="16" fillId="0" borderId="51" xfId="0" applyNumberFormat="1" applyFont="1" applyBorder="1" applyAlignment="1">
      <alignment horizontal="center" vertical="center" wrapText="1"/>
    </xf>
    <xf numFmtId="16" fontId="21" fillId="0" borderId="51" xfId="0" applyNumberFormat="1" applyFont="1" applyBorder="1" applyAlignment="1">
      <alignment horizontal="center" vertical="center" wrapText="1"/>
    </xf>
    <xf numFmtId="16" fontId="20" fillId="0" borderId="95" xfId="0" applyNumberFormat="1" applyFont="1" applyBorder="1" applyAlignment="1">
      <alignment horizontal="center" vertical="center" wrapText="1"/>
    </xf>
    <xf numFmtId="16" fontId="20" fillId="11" borderId="98" xfId="0" applyNumberFormat="1" applyFont="1" applyFill="1" applyBorder="1" applyAlignment="1">
      <alignment horizontal="center" vertical="center" wrapText="1"/>
    </xf>
    <xf numFmtId="0" fontId="21" fillId="9" borderId="82" xfId="0" applyFont="1" applyFill="1" applyBorder="1" applyAlignment="1">
      <alignment vertical="center" wrapText="1"/>
    </xf>
    <xf numFmtId="16" fontId="22" fillId="18" borderId="40" xfId="0" applyNumberFormat="1" applyFont="1" applyFill="1" applyBorder="1" applyAlignment="1">
      <alignment vertical="center" wrapText="1"/>
    </xf>
    <xf numFmtId="16" fontId="22" fillId="0" borderId="61" xfId="0" applyNumberFormat="1" applyFont="1" applyBorder="1" applyAlignment="1">
      <alignment vertical="center" wrapText="1"/>
    </xf>
    <xf numFmtId="16" fontId="22" fillId="0" borderId="40" xfId="0" applyNumberFormat="1" applyFont="1" applyBorder="1" applyAlignment="1">
      <alignment vertical="center" wrapText="1"/>
    </xf>
    <xf numFmtId="16" fontId="21" fillId="0" borderId="61" xfId="0" applyNumberFormat="1" applyFont="1" applyBorder="1" applyAlignment="1">
      <alignment vertical="center" wrapText="1"/>
    </xf>
    <xf numFmtId="16" fontId="21" fillId="0" borderId="40" xfId="0" applyNumberFormat="1" applyFont="1" applyBorder="1" applyAlignment="1">
      <alignment vertical="center" wrapText="1"/>
    </xf>
    <xf numFmtId="16" fontId="22" fillId="0" borderId="55" xfId="0" applyNumberFormat="1" applyFont="1" applyBorder="1" applyAlignment="1">
      <alignment vertical="center" wrapText="1"/>
    </xf>
    <xf numFmtId="16" fontId="21" fillId="0" borderId="61" xfId="0" applyNumberFormat="1" applyFont="1" applyBorder="1" applyAlignment="1">
      <alignment horizontal="center" vertical="center" wrapText="1"/>
    </xf>
    <xf numFmtId="0" fontId="22" fillId="0" borderId="40" xfId="0" applyFont="1" applyBorder="1" applyAlignment="1">
      <alignment vertical="center" wrapText="1"/>
    </xf>
    <xf numFmtId="16" fontId="22" fillId="18" borderId="53" xfId="0" applyNumberFormat="1" applyFont="1" applyFill="1" applyBorder="1" applyAlignment="1">
      <alignment vertical="center" wrapText="1"/>
    </xf>
    <xf numFmtId="16" fontId="22" fillId="0" borderId="107" xfId="0" applyNumberFormat="1" applyFont="1" applyBorder="1" applyAlignment="1">
      <alignment vertical="center" wrapText="1"/>
    </xf>
    <xf numFmtId="0" fontId="21" fillId="0" borderId="55" xfId="0" applyFont="1" applyBorder="1" applyAlignment="1">
      <alignment vertical="center" wrapText="1"/>
    </xf>
    <xf numFmtId="16" fontId="23" fillId="21" borderId="111" xfId="0" applyNumberFormat="1" applyFont="1" applyFill="1" applyBorder="1" applyAlignment="1">
      <alignment vertical="center" wrapText="1"/>
    </xf>
    <xf numFmtId="0" fontId="21" fillId="0" borderId="50" xfId="0" applyFont="1" applyBorder="1" applyAlignment="1">
      <alignment horizontal="center" vertical="center" wrapText="1"/>
    </xf>
    <xf numFmtId="0" fontId="22" fillId="18" borderId="40" xfId="0" applyFont="1" applyFill="1" applyBorder="1" applyAlignment="1">
      <alignment vertical="center" wrapText="1"/>
    </xf>
    <xf numFmtId="0" fontId="20" fillId="0" borderId="93" xfId="0" applyFont="1" applyBorder="1" applyAlignment="1">
      <alignment horizontal="center" vertical="center" wrapText="1"/>
    </xf>
    <xf numFmtId="0" fontId="20" fillId="0" borderId="94" xfId="0" applyFont="1" applyBorder="1" applyAlignment="1">
      <alignment horizontal="center" vertical="center" wrapText="1"/>
    </xf>
    <xf numFmtId="16" fontId="22" fillId="0" borderId="55" xfId="0" applyNumberFormat="1" applyFont="1" applyBorder="1" applyAlignment="1">
      <alignment horizontal="center" vertical="center" wrapText="1"/>
    </xf>
    <xf numFmtId="16" fontId="22" fillId="18" borderId="5" xfId="0" applyNumberFormat="1" applyFont="1" applyFill="1" applyBorder="1" applyAlignment="1">
      <alignment vertical="center" wrapText="1"/>
    </xf>
    <xf numFmtId="0" fontId="16" fillId="0" borderId="5" xfId="0" applyFont="1" applyBorder="1" applyAlignment="1">
      <alignment horizontal="center"/>
    </xf>
    <xf numFmtId="0" fontId="21" fillId="0" borderId="93" xfId="0" applyFont="1" applyBorder="1" applyAlignment="1">
      <alignment horizontal="center" vertical="center" wrapText="1"/>
    </xf>
    <xf numFmtId="0" fontId="21" fillId="0" borderId="55" xfId="0" applyFont="1" applyBorder="1" applyAlignment="1">
      <alignment horizontal="center" vertical="center" wrapText="1"/>
    </xf>
    <xf numFmtId="0" fontId="16" fillId="0" borderId="93" xfId="0" applyFont="1" applyBorder="1" applyAlignment="1">
      <alignment horizontal="center"/>
    </xf>
    <xf numFmtId="16" fontId="22" fillId="18" borderId="93" xfId="0" applyNumberFormat="1" applyFont="1" applyFill="1" applyBorder="1" applyAlignment="1">
      <alignment horizontal="center" vertical="center" wrapText="1"/>
    </xf>
    <xf numFmtId="16" fontId="21" fillId="0" borderId="137" xfId="0" applyNumberFormat="1" applyFont="1" applyBorder="1" applyAlignment="1">
      <alignment horizontal="center" vertical="center" wrapText="1"/>
    </xf>
    <xf numFmtId="16" fontId="23" fillId="0" borderId="138" xfId="0" applyNumberFormat="1" applyFont="1" applyBorder="1" applyAlignment="1">
      <alignment horizontal="center" vertical="center" wrapText="1"/>
    </xf>
    <xf numFmtId="16" fontId="23" fillId="0" borderId="137" xfId="0" applyNumberFormat="1" applyFont="1" applyBorder="1" applyAlignment="1">
      <alignment horizontal="center" vertical="center" wrapText="1"/>
    </xf>
    <xf numFmtId="16" fontId="23" fillId="0" borderId="139" xfId="0" applyNumberFormat="1" applyFont="1" applyBorder="1" applyAlignment="1">
      <alignment horizontal="center" vertical="center" wrapText="1"/>
    </xf>
    <xf numFmtId="16" fontId="23" fillId="0" borderId="140" xfId="0" applyNumberFormat="1" applyFont="1" applyBorder="1" applyAlignment="1">
      <alignment horizontal="center" vertical="center" wrapText="1"/>
    </xf>
    <xf numFmtId="16" fontId="21" fillId="0" borderId="138" xfId="0" applyNumberFormat="1" applyFont="1" applyBorder="1" applyAlignment="1">
      <alignment horizontal="center" vertical="center" wrapText="1"/>
    </xf>
    <xf numFmtId="16" fontId="22" fillId="18" borderId="68" xfId="0" applyNumberFormat="1" applyFont="1" applyFill="1" applyBorder="1" applyAlignment="1">
      <alignment vertical="center" wrapText="1"/>
    </xf>
    <xf numFmtId="16" fontId="22" fillId="0" borderId="68" xfId="0" applyNumberFormat="1" applyFont="1" applyBorder="1" applyAlignment="1">
      <alignment vertical="center" wrapText="1"/>
    </xf>
    <xf numFmtId="0" fontId="21" fillId="0" borderId="68" xfId="0" applyFont="1" applyBorder="1" applyAlignment="1">
      <alignment horizontal="center" vertical="center" wrapText="1"/>
    </xf>
    <xf numFmtId="16" fontId="22" fillId="0" borderId="68" xfId="0" applyNumberFormat="1" applyFont="1" applyBorder="1" applyAlignment="1">
      <alignment horizontal="center" vertical="center" wrapText="1"/>
    </xf>
    <xf numFmtId="0" fontId="19" fillId="0" borderId="88" xfId="0" applyFont="1" applyBorder="1" applyAlignment="1">
      <alignment horizontal="center" vertical="center" wrapText="1"/>
    </xf>
    <xf numFmtId="0" fontId="21" fillId="0" borderId="61" xfId="0" applyFont="1" applyBorder="1" applyAlignment="1">
      <alignment vertical="center" wrapText="1"/>
    </xf>
    <xf numFmtId="0" fontId="16" fillId="10" borderId="158" xfId="0" applyFont="1" applyFill="1" applyBorder="1" applyAlignment="1">
      <alignment horizontal="center" vertical="center" wrapText="1"/>
    </xf>
    <xf numFmtId="0" fontId="20" fillId="10" borderId="158" xfId="0" applyFont="1" applyFill="1" applyBorder="1" applyAlignment="1">
      <alignment horizontal="center" vertical="center" wrapText="1"/>
    </xf>
    <xf numFmtId="0" fontId="22" fillId="18" borderId="159" xfId="0" applyFont="1" applyFill="1" applyBorder="1" applyAlignment="1">
      <alignment horizontal="center" vertical="center" wrapText="1"/>
    </xf>
    <xf numFmtId="0" fontId="22" fillId="18" borderId="160" xfId="0" applyFont="1" applyFill="1" applyBorder="1" applyAlignment="1">
      <alignment horizontal="center" vertical="center" wrapText="1"/>
    </xf>
    <xf numFmtId="0" fontId="16" fillId="0" borderId="7" xfId="0" applyFont="1" applyBorder="1" applyAlignment="1">
      <alignment horizontal="center"/>
    </xf>
    <xf numFmtId="0" fontId="16" fillId="0" borderId="92" xfId="0" applyFont="1" applyBorder="1" applyAlignment="1">
      <alignment horizontal="center"/>
    </xf>
    <xf numFmtId="0" fontId="21" fillId="0" borderId="131" xfId="0" applyFont="1" applyBorder="1" applyAlignment="1">
      <alignment horizontal="center" vertical="center" wrapText="1"/>
    </xf>
    <xf numFmtId="0" fontId="21" fillId="0" borderId="72" xfId="0" applyFont="1" applyBorder="1" applyAlignment="1">
      <alignment horizontal="center" vertical="center" wrapText="1"/>
    </xf>
    <xf numFmtId="16" fontId="22" fillId="18" borderId="6" xfId="0" applyNumberFormat="1" applyFont="1" applyFill="1" applyBorder="1" applyAlignment="1">
      <alignment horizontal="center" vertical="center" wrapText="1"/>
    </xf>
    <xf numFmtId="0" fontId="22" fillId="0" borderId="12" xfId="0" applyFont="1" applyBorder="1" applyAlignment="1">
      <alignment horizontal="center" vertical="center" wrapText="1"/>
    </xf>
    <xf numFmtId="16" fontId="22" fillId="0" borderId="77" xfId="0" applyNumberFormat="1" applyFont="1" applyBorder="1" applyAlignment="1">
      <alignment horizontal="center" vertical="center" wrapText="1"/>
    </xf>
    <xf numFmtId="16" fontId="22" fillId="18" borderId="165" xfId="0" applyNumberFormat="1" applyFont="1" applyFill="1" applyBorder="1" applyAlignment="1">
      <alignment vertical="center" wrapText="1"/>
    </xf>
    <xf numFmtId="16" fontId="22" fillId="18" borderId="160" xfId="0" applyNumberFormat="1" applyFont="1" applyFill="1" applyBorder="1" applyAlignment="1">
      <alignment horizontal="center" vertical="center" wrapText="1"/>
    </xf>
    <xf numFmtId="16" fontId="23" fillId="30" borderId="166" xfId="0" applyNumberFormat="1" applyFont="1" applyFill="1" applyBorder="1" applyAlignment="1">
      <alignment vertical="center" wrapText="1"/>
    </xf>
    <xf numFmtId="0" fontId="22" fillId="0" borderId="23" xfId="0" applyFont="1" applyBorder="1" applyAlignment="1">
      <alignment horizontal="center" vertical="center" wrapText="1"/>
    </xf>
    <xf numFmtId="16" fontId="22" fillId="0" borderId="53" xfId="0" applyNumberFormat="1" applyFont="1" applyBorder="1" applyAlignment="1">
      <alignment horizontal="center" vertical="center" wrapText="1"/>
    </xf>
    <xf numFmtId="16" fontId="23" fillId="0" borderId="169" xfId="0" applyNumberFormat="1" applyFont="1" applyBorder="1" applyAlignment="1">
      <alignment horizontal="center" vertical="center" wrapText="1"/>
    </xf>
    <xf numFmtId="16" fontId="23" fillId="0" borderId="168" xfId="0" applyNumberFormat="1" applyFont="1" applyBorder="1" applyAlignment="1">
      <alignment horizontal="center" vertical="center" wrapText="1"/>
    </xf>
    <xf numFmtId="16" fontId="22" fillId="18" borderId="170" xfId="0" applyNumberFormat="1" applyFont="1" applyFill="1" applyBorder="1" applyAlignment="1">
      <alignment vertical="center" wrapText="1"/>
    </xf>
    <xf numFmtId="0" fontId="21" fillId="0" borderId="171" xfId="0" applyFont="1" applyBorder="1" applyAlignment="1">
      <alignment horizontal="center" vertical="center" wrapText="1"/>
    </xf>
    <xf numFmtId="16" fontId="21" fillId="0" borderId="139" xfId="0" applyNumberFormat="1" applyFont="1" applyBorder="1" applyAlignment="1">
      <alignment horizontal="center" vertical="center" wrapText="1"/>
    </xf>
    <xf numFmtId="0" fontId="22" fillId="0" borderId="172" xfId="0" applyFont="1" applyBorder="1" applyAlignment="1">
      <alignment horizontal="center" vertical="center" wrapText="1"/>
    </xf>
    <xf numFmtId="16" fontId="23" fillId="0" borderId="173" xfId="0" applyNumberFormat="1" applyFont="1" applyBorder="1" applyAlignment="1">
      <alignment horizontal="center" vertical="center" wrapText="1"/>
    </xf>
    <xf numFmtId="16" fontId="23" fillId="0" borderId="175" xfId="0" applyNumberFormat="1" applyFont="1" applyBorder="1" applyAlignment="1">
      <alignment horizontal="center" vertical="center" wrapText="1"/>
    </xf>
    <xf numFmtId="16" fontId="22" fillId="32" borderId="61" xfId="0" applyNumberFormat="1" applyFont="1" applyFill="1" applyBorder="1" applyAlignment="1">
      <alignment horizontal="center" vertical="center" wrapText="1"/>
    </xf>
    <xf numFmtId="16" fontId="23" fillId="0" borderId="182" xfId="0" applyNumberFormat="1" applyFont="1" applyBorder="1" applyAlignment="1">
      <alignment horizontal="center" vertical="center" wrapText="1"/>
    </xf>
    <xf numFmtId="16" fontId="23" fillId="0" borderId="181" xfId="0" applyNumberFormat="1" applyFont="1" applyBorder="1" applyAlignment="1">
      <alignment horizontal="center" vertical="center" wrapText="1"/>
    </xf>
    <xf numFmtId="16" fontId="21" fillId="28" borderId="184" xfId="0" applyNumberFormat="1" applyFont="1" applyFill="1" applyBorder="1" applyAlignment="1">
      <alignment horizontal="center" vertical="center" wrapText="1"/>
    </xf>
    <xf numFmtId="16" fontId="22" fillId="0" borderId="185" xfId="0" applyNumberFormat="1" applyFont="1" applyBorder="1" applyAlignment="1">
      <alignment vertical="center" wrapText="1"/>
    </xf>
    <xf numFmtId="16" fontId="22" fillId="0" borderId="185" xfId="0" applyNumberFormat="1" applyFont="1" applyBorder="1" applyAlignment="1">
      <alignment horizontal="center" vertical="center" wrapText="1"/>
    </xf>
    <xf numFmtId="0" fontId="27" fillId="18" borderId="186" xfId="0" applyFont="1" applyFill="1" applyBorder="1" applyAlignment="1">
      <alignment horizontal="center" vertical="center" wrapText="1"/>
    </xf>
    <xf numFmtId="0" fontId="21" fillId="33" borderId="82" xfId="0" applyFont="1" applyFill="1" applyBorder="1" applyAlignment="1">
      <alignment vertical="center" wrapText="1"/>
    </xf>
    <xf numFmtId="16" fontId="22" fillId="16" borderId="53" xfId="0" applyNumberFormat="1" applyFont="1" applyFill="1" applyBorder="1" applyAlignment="1">
      <alignment vertical="center" wrapText="1"/>
    </xf>
    <xf numFmtId="16" fontId="22" fillId="16" borderId="55" xfId="0" applyNumberFormat="1" applyFont="1" applyFill="1" applyBorder="1" applyAlignment="1">
      <alignment vertical="center" wrapText="1"/>
    </xf>
    <xf numFmtId="16" fontId="22" fillId="16" borderId="107" xfId="0" applyNumberFormat="1" applyFont="1" applyFill="1" applyBorder="1" applyAlignment="1">
      <alignment vertical="center" wrapText="1"/>
    </xf>
    <xf numFmtId="16" fontId="22" fillId="0" borderId="87" xfId="0" applyNumberFormat="1" applyFont="1" applyBorder="1" applyAlignment="1">
      <alignment horizontal="center" vertical="center" wrapText="1"/>
    </xf>
    <xf numFmtId="0" fontId="25" fillId="0" borderId="61" xfId="0" applyFont="1" applyBorder="1" applyAlignment="1">
      <alignment vertical="center" wrapText="1"/>
    </xf>
    <xf numFmtId="16" fontId="23" fillId="33" borderId="12" xfId="0" applyNumberFormat="1" applyFont="1" applyFill="1" applyBorder="1" applyAlignment="1">
      <alignment horizontal="center" vertical="center" wrapText="1"/>
    </xf>
    <xf numFmtId="16" fontId="21" fillId="33" borderId="141" xfId="0" applyNumberFormat="1" applyFont="1" applyFill="1" applyBorder="1" applyAlignment="1">
      <alignment horizontal="center" vertical="center" wrapText="1"/>
    </xf>
    <xf numFmtId="16" fontId="21" fillId="16" borderId="104" xfId="0" applyNumberFormat="1" applyFont="1" applyFill="1" applyBorder="1" applyAlignment="1">
      <alignment vertical="center" wrapText="1"/>
    </xf>
    <xf numFmtId="16" fontId="21" fillId="16" borderId="5" xfId="0" applyNumberFormat="1" applyFont="1" applyFill="1" applyBorder="1" applyAlignment="1">
      <alignment vertical="center" wrapText="1"/>
    </xf>
    <xf numFmtId="16" fontId="22" fillId="16" borderId="68" xfId="0" applyNumberFormat="1" applyFont="1" applyFill="1" applyBorder="1" applyAlignment="1">
      <alignment vertical="center" wrapText="1"/>
    </xf>
    <xf numFmtId="16" fontId="16" fillId="0" borderId="87" xfId="0" applyNumberFormat="1" applyFont="1" applyBorder="1" applyAlignment="1">
      <alignment vertical="center" wrapText="1"/>
    </xf>
    <xf numFmtId="16" fontId="22" fillId="9" borderId="82" xfId="0" applyNumberFormat="1" applyFont="1" applyFill="1" applyBorder="1" applyAlignment="1">
      <alignment vertical="center" wrapText="1"/>
    </xf>
    <xf numFmtId="0" fontId="16" fillId="33" borderId="0" xfId="0" applyFont="1" applyFill="1" applyAlignment="1">
      <alignment horizontal="center"/>
    </xf>
    <xf numFmtId="16" fontId="22" fillId="33" borderId="82" xfId="0" applyNumberFormat="1" applyFont="1" applyFill="1" applyBorder="1" applyAlignment="1">
      <alignment horizontal="center" vertical="center" wrapText="1"/>
    </xf>
    <xf numFmtId="16" fontId="21" fillId="33" borderId="61" xfId="0" applyNumberFormat="1" applyFont="1" applyFill="1" applyBorder="1" applyAlignment="1">
      <alignment horizontal="center" vertical="center" wrapText="1"/>
    </xf>
    <xf numFmtId="16" fontId="21" fillId="0" borderId="105" xfId="0" applyNumberFormat="1" applyFont="1" applyBorder="1" applyAlignment="1">
      <alignment vertical="center" wrapText="1"/>
    </xf>
    <xf numFmtId="16" fontId="21" fillId="9" borderId="82" xfId="0" applyNumberFormat="1" applyFont="1" applyFill="1" applyBorder="1" applyAlignment="1">
      <alignment vertical="center" wrapText="1"/>
    </xf>
    <xf numFmtId="0" fontId="16" fillId="0" borderId="55" xfId="0" applyFont="1" applyBorder="1" applyAlignment="1">
      <alignment vertical="center" wrapText="1"/>
    </xf>
    <xf numFmtId="16" fontId="26" fillId="0" borderId="102" xfId="0" applyNumberFormat="1" applyFont="1" applyBorder="1" applyAlignment="1">
      <alignment horizontal="center" vertical="center" wrapText="1"/>
    </xf>
    <xf numFmtId="0" fontId="16" fillId="16" borderId="1" xfId="0" applyFont="1" applyFill="1" applyBorder="1" applyAlignment="1">
      <alignment horizontal="center"/>
    </xf>
    <xf numFmtId="0" fontId="22" fillId="0" borderId="150" xfId="0" applyFont="1" applyBorder="1" applyAlignment="1">
      <alignment vertical="center" wrapText="1"/>
    </xf>
    <xf numFmtId="0" fontId="21" fillId="0" borderId="190" xfId="0" applyFont="1" applyBorder="1" applyAlignment="1">
      <alignment vertical="center" wrapText="1"/>
    </xf>
    <xf numFmtId="0" fontId="21" fillId="34" borderId="84" xfId="0" applyFont="1" applyFill="1" applyBorder="1" applyAlignment="1">
      <alignment vertical="center" wrapText="1"/>
    </xf>
    <xf numFmtId="0" fontId="22" fillId="16" borderId="142" xfId="0" applyFont="1" applyFill="1" applyBorder="1" applyAlignment="1">
      <alignment vertical="center" wrapText="1"/>
    </xf>
    <xf numFmtId="0" fontId="21" fillId="0" borderId="195" xfId="0" applyFont="1" applyBorder="1" applyAlignment="1">
      <alignment vertical="center" wrapText="1"/>
    </xf>
    <xf numFmtId="0" fontId="16" fillId="0" borderId="185" xfId="0" applyFont="1" applyBorder="1" applyAlignment="1">
      <alignment vertical="center" wrapText="1"/>
    </xf>
    <xf numFmtId="0" fontId="21" fillId="0" borderId="196" xfId="0" applyFont="1" applyBorder="1" applyAlignment="1">
      <alignment vertical="center" wrapText="1"/>
    </xf>
    <xf numFmtId="0" fontId="16" fillId="0" borderId="197" xfId="0" applyFont="1" applyBorder="1" applyAlignment="1">
      <alignment vertical="center" wrapText="1"/>
    </xf>
    <xf numFmtId="16" fontId="20" fillId="0" borderId="101" xfId="0" applyNumberFormat="1" applyFont="1" applyBorder="1" applyAlignment="1">
      <alignment horizontal="center" vertical="center" wrapText="1"/>
    </xf>
    <xf numFmtId="16" fontId="22" fillId="0" borderId="50" xfId="0" applyNumberFormat="1" applyFont="1" applyBorder="1" applyAlignment="1">
      <alignment horizontal="center" vertical="center" wrapText="1"/>
    </xf>
    <xf numFmtId="16" fontId="22" fillId="18" borderId="198" xfId="0" applyNumberFormat="1" applyFont="1" applyFill="1" applyBorder="1" applyAlignment="1">
      <alignment horizontal="center" vertical="center" wrapText="1"/>
    </xf>
    <xf numFmtId="0" fontId="21" fillId="0" borderId="199" xfId="0" applyFont="1" applyBorder="1" applyAlignment="1">
      <alignment vertical="center" wrapText="1"/>
    </xf>
    <xf numFmtId="0" fontId="16" fillId="0" borderId="200" xfId="0" applyFont="1" applyBorder="1" applyAlignment="1">
      <alignment vertical="center" wrapText="1"/>
    </xf>
    <xf numFmtId="16" fontId="22" fillId="0" borderId="195" xfId="0" applyNumberFormat="1" applyFont="1" applyBorder="1" applyAlignment="1">
      <alignment vertical="center" wrapText="1"/>
    </xf>
    <xf numFmtId="0" fontId="25" fillId="0" borderId="185" xfId="0" applyFont="1" applyBorder="1" applyAlignment="1">
      <alignment vertical="center" wrapText="1"/>
    </xf>
    <xf numFmtId="16" fontId="22" fillId="0" borderId="196" xfId="0" applyNumberFormat="1" applyFont="1" applyBorder="1" applyAlignment="1">
      <alignment vertical="center" wrapText="1"/>
    </xf>
    <xf numFmtId="0" fontId="25" fillId="0" borderId="197" xfId="0" applyFont="1" applyBorder="1" applyAlignment="1">
      <alignment vertical="center" wrapText="1"/>
    </xf>
    <xf numFmtId="0" fontId="22" fillId="18" borderId="161" xfId="0" applyFont="1" applyFill="1" applyBorder="1" applyAlignment="1">
      <alignment horizontal="center" vertical="center" wrapText="1"/>
    </xf>
    <xf numFmtId="0" fontId="21" fillId="0" borderId="201" xfId="0" applyFont="1" applyBorder="1" applyAlignment="1">
      <alignment vertical="center" wrapText="1"/>
    </xf>
    <xf numFmtId="0" fontId="16" fillId="0" borderId="164" xfId="0" applyFont="1" applyBorder="1"/>
    <xf numFmtId="0" fontId="21" fillId="0" borderId="202" xfId="0" applyFont="1" applyBorder="1" applyAlignment="1">
      <alignment vertical="center" wrapText="1"/>
    </xf>
    <xf numFmtId="0" fontId="16" fillId="0" borderId="200" xfId="0" applyFont="1" applyBorder="1"/>
    <xf numFmtId="0" fontId="16" fillId="0" borderId="203" xfId="0" applyFont="1" applyBorder="1" applyAlignment="1">
      <alignment horizontal="center"/>
    </xf>
    <xf numFmtId="0" fontId="21" fillId="0" borderId="197" xfId="0" applyFont="1" applyBorder="1" applyAlignment="1">
      <alignment vertical="center" wrapText="1"/>
    </xf>
    <xf numFmtId="16" fontId="21" fillId="0" borderId="195" xfId="0" applyNumberFormat="1" applyFont="1" applyBorder="1" applyAlignment="1">
      <alignment vertical="center" wrapText="1"/>
    </xf>
    <xf numFmtId="16" fontId="21" fillId="0" borderId="196" xfId="0" applyNumberFormat="1" applyFont="1" applyBorder="1" applyAlignment="1">
      <alignment vertical="center" wrapText="1"/>
    </xf>
    <xf numFmtId="0" fontId="24" fillId="18" borderId="107" xfId="0" applyFont="1" applyFill="1" applyBorder="1" applyAlignment="1">
      <alignment horizontal="center" vertical="center" wrapText="1"/>
    </xf>
    <xf numFmtId="16" fontId="22" fillId="30" borderId="104" xfId="0" applyNumberFormat="1" applyFont="1" applyFill="1" applyBorder="1" applyAlignment="1">
      <alignment horizontal="center" vertical="center" wrapText="1"/>
    </xf>
    <xf numFmtId="0" fontId="13" fillId="0" borderId="0" xfId="0" applyFont="1" applyAlignment="1">
      <alignment horizontal="center"/>
    </xf>
    <xf numFmtId="0" fontId="32" fillId="8" borderId="0" xfId="0" applyFont="1" applyFill="1" applyAlignment="1">
      <alignment horizontal="left"/>
    </xf>
    <xf numFmtId="0" fontId="14" fillId="0" borderId="0" xfId="0" applyFont="1" applyAlignment="1">
      <alignment horizontal="left"/>
    </xf>
    <xf numFmtId="0" fontId="0" fillId="7" borderId="5" xfId="0" applyFill="1" applyBorder="1" applyAlignment="1">
      <alignment horizontal="center"/>
    </xf>
    <xf numFmtId="0" fontId="24" fillId="15" borderId="93" xfId="0" applyFont="1" applyFill="1" applyBorder="1" applyAlignment="1">
      <alignment horizontal="center" vertical="center" wrapText="1"/>
    </xf>
    <xf numFmtId="16" fontId="22" fillId="18" borderId="81" xfId="0" applyNumberFormat="1" applyFont="1" applyFill="1" applyBorder="1" applyAlignment="1">
      <alignment horizontal="center" vertical="center" wrapText="1"/>
    </xf>
    <xf numFmtId="0" fontId="20" fillId="22" borderId="93" xfId="0" applyFont="1" applyFill="1" applyBorder="1" applyAlignment="1">
      <alignment horizontal="center" vertical="center" wrapText="1"/>
    </xf>
    <xf numFmtId="0" fontId="22" fillId="18" borderId="61" xfId="0" applyFont="1" applyFill="1" applyBorder="1" applyAlignment="1">
      <alignment horizontal="center" vertical="center" wrapText="1"/>
    </xf>
    <xf numFmtId="0" fontId="22" fillId="12" borderId="81" xfId="0" applyFont="1" applyFill="1" applyBorder="1" applyAlignment="1">
      <alignment horizontal="center" vertical="center" wrapText="1"/>
    </xf>
    <xf numFmtId="0" fontId="22" fillId="18" borderId="40" xfId="0" applyFont="1" applyFill="1" applyBorder="1" applyAlignment="1">
      <alignment horizontal="center" vertical="center" wrapText="1"/>
    </xf>
    <xf numFmtId="0" fontId="21" fillId="0" borderId="40" xfId="0" applyFont="1" applyBorder="1" applyAlignment="1">
      <alignment horizontal="center" vertical="center" wrapText="1"/>
    </xf>
    <xf numFmtId="0" fontId="21" fillId="0" borderId="82" xfId="0" applyFont="1" applyBorder="1" applyAlignment="1">
      <alignment horizontal="center" vertical="center" wrapText="1"/>
    </xf>
    <xf numFmtId="16" fontId="20" fillId="7" borderId="94" xfId="0" applyNumberFormat="1" applyFont="1" applyFill="1" applyBorder="1" applyAlignment="1">
      <alignment horizontal="center" vertical="center" wrapText="1"/>
    </xf>
    <xf numFmtId="0" fontId="22" fillId="12" borderId="83" xfId="0" applyFont="1" applyFill="1" applyBorder="1" applyAlignment="1">
      <alignment horizontal="center" vertical="center" wrapText="1"/>
    </xf>
    <xf numFmtId="0" fontId="21" fillId="0" borderId="79" xfId="0" applyFont="1" applyBorder="1" applyAlignment="1">
      <alignment horizontal="center" vertical="center" wrapText="1"/>
    </xf>
    <xf numFmtId="0" fontId="17" fillId="0" borderId="78" xfId="0" applyFont="1" applyBorder="1" applyAlignment="1">
      <alignment horizontal="center" vertical="center"/>
    </xf>
    <xf numFmtId="16" fontId="21" fillId="0" borderId="40" xfId="0" applyNumberFormat="1" applyFont="1" applyBorder="1" applyAlignment="1">
      <alignment horizontal="center" vertical="center" wrapText="1"/>
    </xf>
    <xf numFmtId="16" fontId="21" fillId="0" borderId="82" xfId="0" applyNumberFormat="1" applyFont="1" applyBorder="1" applyAlignment="1">
      <alignment horizontal="center" vertical="center" wrapText="1"/>
    </xf>
    <xf numFmtId="0" fontId="16" fillId="0" borderId="61" xfId="0" applyFont="1" applyBorder="1" applyAlignment="1">
      <alignment horizontal="center" vertical="center"/>
    </xf>
    <xf numFmtId="0" fontId="16" fillId="0" borderId="40" xfId="0" applyFont="1" applyBorder="1" applyAlignment="1">
      <alignment horizontal="center" vertical="center"/>
    </xf>
    <xf numFmtId="0" fontId="16" fillId="0" borderId="82" xfId="0" applyFont="1" applyBorder="1" applyAlignment="1">
      <alignment horizontal="center" vertical="center"/>
    </xf>
    <xf numFmtId="0" fontId="16" fillId="0" borderId="42" xfId="0" applyFont="1" applyBorder="1" applyAlignment="1">
      <alignment horizontal="center" vertical="center" wrapText="1"/>
    </xf>
    <xf numFmtId="16" fontId="22" fillId="16" borderId="24" xfId="0" applyNumberFormat="1" applyFont="1" applyFill="1" applyBorder="1" applyAlignment="1">
      <alignment horizontal="center" vertical="center" wrapText="1"/>
    </xf>
    <xf numFmtId="16" fontId="22" fillId="16" borderId="30" xfId="0" applyNumberFormat="1" applyFont="1" applyFill="1" applyBorder="1" applyAlignment="1">
      <alignment horizontal="center" vertical="center" wrapText="1"/>
    </xf>
    <xf numFmtId="0" fontId="22" fillId="12" borderId="35" xfId="0" applyFont="1" applyFill="1" applyBorder="1" applyAlignment="1">
      <alignment horizontal="center" vertical="center" wrapText="1"/>
    </xf>
    <xf numFmtId="0" fontId="21" fillId="9" borderId="28" xfId="0" applyFont="1" applyFill="1" applyBorder="1" applyAlignment="1">
      <alignment horizontal="center" vertical="center"/>
    </xf>
    <xf numFmtId="0" fontId="21" fillId="9" borderId="32" xfId="0" applyFont="1" applyFill="1" applyBorder="1" applyAlignment="1">
      <alignment horizontal="center" vertical="center"/>
    </xf>
    <xf numFmtId="0" fontId="22" fillId="18" borderId="5" xfId="0" applyFont="1" applyFill="1" applyBorder="1" applyAlignment="1">
      <alignment horizontal="center" vertical="center" wrapText="1"/>
    </xf>
    <xf numFmtId="0" fontId="22" fillId="12" borderId="41" xfId="0" applyFont="1" applyFill="1" applyBorder="1" applyAlignment="1">
      <alignment horizontal="center" vertical="center" wrapText="1"/>
    </xf>
    <xf numFmtId="16" fontId="22" fillId="16" borderId="5" xfId="0" applyNumberFormat="1" applyFont="1" applyFill="1" applyBorder="1" applyAlignment="1">
      <alignment horizontal="center" vertical="center" wrapText="1"/>
    </xf>
    <xf numFmtId="0" fontId="22" fillId="12" borderId="19" xfId="0" applyFont="1" applyFill="1" applyBorder="1" applyAlignment="1">
      <alignment horizontal="center" vertical="center" wrapText="1"/>
    </xf>
    <xf numFmtId="0" fontId="17" fillId="0" borderId="5" xfId="0" applyFont="1" applyBorder="1" applyAlignment="1">
      <alignment horizontal="center" vertical="center"/>
    </xf>
    <xf numFmtId="0" fontId="19" fillId="0" borderId="209" xfId="0" applyFont="1" applyBorder="1" applyAlignment="1">
      <alignment horizontal="center" vertical="center" wrapText="1"/>
    </xf>
    <xf numFmtId="0" fontId="19" fillId="0" borderId="210" xfId="0" applyFont="1" applyBorder="1" applyAlignment="1">
      <alignment horizontal="center" vertical="center" wrapText="1"/>
    </xf>
    <xf numFmtId="0" fontId="21" fillId="0" borderId="213" xfId="0" applyFont="1" applyBorder="1" applyAlignment="1">
      <alignment vertical="center" wrapText="1"/>
    </xf>
    <xf numFmtId="0" fontId="21" fillId="0" borderId="214" xfId="0" applyFont="1" applyBorder="1" applyAlignment="1">
      <alignment vertical="center" wrapText="1"/>
    </xf>
    <xf numFmtId="0" fontId="21" fillId="0" borderId="9" xfId="0" applyFont="1" applyBorder="1" applyAlignment="1">
      <alignment vertical="center" wrapText="1"/>
    </xf>
    <xf numFmtId="16" fontId="22" fillId="18" borderId="215" xfId="0" applyNumberFormat="1" applyFont="1" applyFill="1" applyBorder="1" applyAlignment="1">
      <alignment horizontal="center" vertical="center" wrapText="1"/>
    </xf>
    <xf numFmtId="0" fontId="21" fillId="34" borderId="140" xfId="0" applyFont="1" applyFill="1" applyBorder="1" applyAlignment="1">
      <alignment vertical="center" wrapText="1"/>
    </xf>
    <xf numFmtId="0" fontId="33" fillId="24" borderId="149" xfId="0" applyFont="1" applyFill="1" applyBorder="1" applyAlignment="1">
      <alignment horizontal="center" vertical="center" wrapText="1"/>
    </xf>
    <xf numFmtId="16" fontId="22" fillId="0" borderId="213" xfId="0" applyNumberFormat="1" applyFont="1" applyBorder="1" applyAlignment="1">
      <alignment vertical="center" wrapText="1"/>
    </xf>
    <xf numFmtId="16" fontId="22" fillId="0" borderId="214" xfId="0" applyNumberFormat="1" applyFont="1" applyBorder="1" applyAlignment="1">
      <alignment vertical="center" wrapText="1"/>
    </xf>
    <xf numFmtId="16" fontId="22" fillId="0" borderId="211" xfId="0" applyNumberFormat="1" applyFont="1" applyBorder="1" applyAlignment="1">
      <alignment vertical="center" wrapText="1"/>
    </xf>
    <xf numFmtId="0" fontId="20" fillId="26" borderId="149" xfId="0" applyFont="1" applyFill="1" applyBorder="1" applyAlignment="1">
      <alignment horizontal="center" vertical="center"/>
    </xf>
    <xf numFmtId="16" fontId="22" fillId="0" borderId="218" xfId="0" applyNumberFormat="1" applyFont="1" applyBorder="1" applyAlignment="1">
      <alignment horizontal="center" vertical="center" wrapText="1"/>
    </xf>
    <xf numFmtId="0" fontId="21" fillId="26" borderId="221" xfId="0" applyFont="1" applyFill="1" applyBorder="1" applyAlignment="1">
      <alignment horizontal="center" vertical="center"/>
    </xf>
    <xf numFmtId="16" fontId="16" fillId="0" borderId="223" xfId="0" applyNumberFormat="1" applyFont="1" applyBorder="1" applyAlignment="1">
      <alignment horizontal="center" vertical="center" wrapText="1"/>
    </xf>
    <xf numFmtId="0" fontId="20" fillId="13" borderId="138" xfId="0" applyFont="1" applyFill="1" applyBorder="1" applyAlignment="1">
      <alignment horizontal="center" vertical="center" wrapText="1"/>
    </xf>
    <xf numFmtId="0" fontId="20" fillId="13" borderId="137" xfId="0" applyFont="1" applyFill="1" applyBorder="1" applyAlignment="1">
      <alignment horizontal="center" vertical="center" wrapText="1"/>
    </xf>
    <xf numFmtId="16" fontId="20" fillId="11" borderId="140" xfId="0" applyNumberFormat="1" applyFont="1" applyFill="1" applyBorder="1" applyAlignment="1">
      <alignment horizontal="center" vertical="center" wrapText="1"/>
    </xf>
    <xf numFmtId="0" fontId="24" fillId="15" borderId="225" xfId="0" applyFont="1" applyFill="1" applyBorder="1" applyAlignment="1">
      <alignment horizontal="center" vertical="center" wrapText="1"/>
    </xf>
    <xf numFmtId="0" fontId="21" fillId="0" borderId="226" xfId="0" applyFont="1" applyBorder="1" applyAlignment="1">
      <alignment vertical="center" wrapText="1"/>
    </xf>
    <xf numFmtId="0" fontId="21" fillId="0" borderId="227" xfId="0" applyFont="1" applyBorder="1" applyAlignment="1">
      <alignment vertical="center" wrapText="1"/>
    </xf>
    <xf numFmtId="0" fontId="21" fillId="0" borderId="228" xfId="0" applyFont="1" applyBorder="1" applyAlignment="1">
      <alignment vertical="center" wrapText="1"/>
    </xf>
    <xf numFmtId="0" fontId="21" fillId="23" borderId="228" xfId="0" applyFont="1" applyFill="1" applyBorder="1" applyAlignment="1">
      <alignment horizontal="center" vertical="center" wrapText="1"/>
    </xf>
    <xf numFmtId="0" fontId="16" fillId="33" borderId="230" xfId="0" applyFont="1" applyFill="1" applyBorder="1" applyAlignment="1">
      <alignment horizontal="center" vertical="center" wrapText="1"/>
    </xf>
    <xf numFmtId="16" fontId="22" fillId="18" borderId="231" xfId="0" applyNumberFormat="1" applyFont="1" applyFill="1" applyBorder="1" applyAlignment="1">
      <alignment horizontal="center" vertical="center" wrapText="1"/>
    </xf>
    <xf numFmtId="0" fontId="16" fillId="26" borderId="71" xfId="0" applyFont="1" applyFill="1" applyBorder="1" applyAlignment="1">
      <alignment horizontal="center" vertical="center"/>
    </xf>
    <xf numFmtId="0" fontId="22" fillId="16" borderId="235" xfId="0" applyFont="1" applyFill="1" applyBorder="1" applyAlignment="1">
      <alignment vertical="center" wrapText="1"/>
    </xf>
    <xf numFmtId="16" fontId="23" fillId="33" borderId="236" xfId="0" applyNumberFormat="1" applyFont="1" applyFill="1" applyBorder="1" applyAlignment="1">
      <alignment horizontal="center" vertical="center" wrapText="1"/>
    </xf>
    <xf numFmtId="0" fontId="21" fillId="26" borderId="236" xfId="0" applyFont="1" applyFill="1" applyBorder="1" applyAlignment="1">
      <alignment horizontal="center" vertical="center" wrapText="1"/>
    </xf>
    <xf numFmtId="16" fontId="21" fillId="33" borderId="237" xfId="0" applyNumberFormat="1" applyFont="1" applyFill="1" applyBorder="1" applyAlignment="1">
      <alignment horizontal="center" vertical="center" wrapText="1"/>
    </xf>
    <xf numFmtId="16" fontId="21" fillId="0" borderId="238" xfId="0" applyNumberFormat="1" applyFont="1" applyBorder="1" applyAlignment="1">
      <alignment horizontal="center" vertical="center" wrapText="1"/>
    </xf>
    <xf numFmtId="0" fontId="19" fillId="0" borderId="240" xfId="0" applyFont="1" applyBorder="1" applyAlignment="1">
      <alignment horizontal="center" vertical="center" wrapText="1"/>
    </xf>
    <xf numFmtId="0" fontId="19" fillId="0" borderId="241" xfId="0" applyFont="1" applyBorder="1" applyAlignment="1">
      <alignment horizontal="center" vertical="center" wrapText="1"/>
    </xf>
    <xf numFmtId="16" fontId="23" fillId="33" borderId="211" xfId="0" applyNumberFormat="1" applyFont="1" applyFill="1" applyBorder="1" applyAlignment="1">
      <alignment vertical="center" wrapText="1"/>
    </xf>
    <xf numFmtId="16" fontId="22" fillId="18" borderId="149" xfId="0" applyNumberFormat="1" applyFont="1" applyFill="1" applyBorder="1" applyAlignment="1">
      <alignment vertical="center" wrapText="1"/>
    </xf>
    <xf numFmtId="0" fontId="16" fillId="0" borderId="244" xfId="0" applyFont="1" applyBorder="1" applyAlignment="1">
      <alignment horizontal="center"/>
    </xf>
    <xf numFmtId="0" fontId="16" fillId="0" borderId="214" xfId="0" applyFont="1" applyBorder="1" applyAlignment="1">
      <alignment horizontal="center"/>
    </xf>
    <xf numFmtId="0" fontId="16" fillId="0" borderId="71" xfId="0" applyFont="1" applyBorder="1" applyAlignment="1">
      <alignment horizontal="center"/>
    </xf>
    <xf numFmtId="0" fontId="21" fillId="26" borderId="149" xfId="0" applyFont="1" applyFill="1" applyBorder="1" applyAlignment="1">
      <alignment horizontal="center" vertical="center"/>
    </xf>
    <xf numFmtId="16" fontId="16" fillId="0" borderId="218" xfId="0" applyNumberFormat="1" applyFont="1" applyBorder="1" applyAlignment="1">
      <alignment vertical="center" wrapText="1"/>
    </xf>
    <xf numFmtId="16" fontId="21" fillId="33" borderId="211" xfId="0" applyNumberFormat="1" applyFont="1" applyFill="1" applyBorder="1" applyAlignment="1">
      <alignment horizontal="center" vertical="center" wrapText="1"/>
    </xf>
    <xf numFmtId="0" fontId="16" fillId="33" borderId="71" xfId="0" applyFont="1" applyFill="1" applyBorder="1" applyAlignment="1">
      <alignment horizontal="center"/>
    </xf>
    <xf numFmtId="0" fontId="21" fillId="26" borderId="137" xfId="0" applyFont="1" applyFill="1" applyBorder="1" applyAlignment="1">
      <alignment horizontal="center" vertical="center"/>
    </xf>
    <xf numFmtId="16" fontId="22" fillId="33" borderId="212" xfId="0" applyNumberFormat="1" applyFont="1" applyFill="1" applyBorder="1" applyAlignment="1">
      <alignment horizontal="center" vertical="center" wrapText="1"/>
    </xf>
    <xf numFmtId="16" fontId="20" fillId="0" borderId="223" xfId="0" applyNumberFormat="1" applyFont="1" applyBorder="1" applyAlignment="1">
      <alignment horizontal="center" vertical="center" wrapText="1"/>
    </xf>
    <xf numFmtId="16" fontId="20" fillId="7" borderId="212" xfId="0" applyNumberFormat="1" applyFont="1" applyFill="1" applyBorder="1" applyAlignment="1">
      <alignment horizontal="center" vertical="center" wrapText="1"/>
    </xf>
    <xf numFmtId="16" fontId="20" fillId="7" borderId="246" xfId="0" applyNumberFormat="1" applyFont="1" applyFill="1" applyBorder="1" applyAlignment="1">
      <alignment horizontal="center" vertical="center" wrapText="1"/>
    </xf>
    <xf numFmtId="0" fontId="21" fillId="0" borderId="220" xfId="0" applyFont="1" applyBorder="1" applyAlignment="1">
      <alignment vertical="center" wrapText="1"/>
    </xf>
    <xf numFmtId="16" fontId="21" fillId="0" borderId="213" xfId="0" applyNumberFormat="1" applyFont="1" applyBorder="1" applyAlignment="1">
      <alignment vertical="center" wrapText="1"/>
    </xf>
    <xf numFmtId="16" fontId="21" fillId="0" borderId="214" xfId="0" applyNumberFormat="1" applyFont="1" applyBorder="1" applyAlignment="1">
      <alignment vertical="center" wrapText="1"/>
    </xf>
    <xf numFmtId="16" fontId="21" fillId="0" borderId="216" xfId="0" applyNumberFormat="1" applyFont="1" applyBorder="1" applyAlignment="1">
      <alignment vertical="center" wrapText="1"/>
    </xf>
    <xf numFmtId="16" fontId="20" fillId="11" borderId="137" xfId="0" applyNumberFormat="1" applyFont="1" applyFill="1" applyBorder="1" applyAlignment="1">
      <alignment horizontal="center" vertical="center" wrapText="1"/>
    </xf>
    <xf numFmtId="16" fontId="20" fillId="11" borderId="238" xfId="0" applyNumberFormat="1" applyFont="1" applyFill="1" applyBorder="1" applyAlignment="1">
      <alignment horizontal="center" vertical="center" wrapText="1"/>
    </xf>
    <xf numFmtId="0" fontId="16" fillId="10" borderId="113" xfId="0" applyFont="1" applyFill="1" applyBorder="1" applyAlignment="1">
      <alignment horizontal="center" vertical="center" wrapText="1"/>
    </xf>
    <xf numFmtId="0" fontId="20" fillId="10" borderId="113" xfId="0" applyFont="1" applyFill="1" applyBorder="1" applyAlignment="1">
      <alignment horizontal="center" vertical="center" wrapText="1"/>
    </xf>
    <xf numFmtId="16" fontId="16" fillId="0" borderId="230" xfId="0" applyNumberFormat="1" applyFont="1" applyBorder="1" applyAlignment="1">
      <alignment horizontal="center" vertical="center" wrapText="1"/>
    </xf>
    <xf numFmtId="16" fontId="22" fillId="0" borderId="149" xfId="0" applyNumberFormat="1" applyFont="1" applyBorder="1" applyAlignment="1">
      <alignment horizontal="center" vertical="center" wrapText="1"/>
    </xf>
    <xf numFmtId="16" fontId="22" fillId="0" borderId="212" xfId="0" applyNumberFormat="1" applyFont="1" applyBorder="1" applyAlignment="1">
      <alignment horizontal="center" vertical="center" wrapText="1"/>
    </xf>
    <xf numFmtId="0" fontId="21" fillId="0" borderId="140" xfId="0" applyFont="1" applyBorder="1" applyAlignment="1">
      <alignment horizontal="center" vertical="center" wrapText="1"/>
    </xf>
    <xf numFmtId="0" fontId="24" fillId="15" borderId="238" xfId="0" applyFont="1" applyFill="1" applyBorder="1" applyAlignment="1">
      <alignment horizontal="center" vertical="center" wrapText="1"/>
    </xf>
    <xf numFmtId="16" fontId="30" fillId="24" borderId="210" xfId="0" applyNumberFormat="1" applyFont="1" applyFill="1" applyBorder="1" applyAlignment="1">
      <alignment horizontal="center" vertical="center" wrapText="1"/>
    </xf>
    <xf numFmtId="16" fontId="21" fillId="28" borderId="247" xfId="0" applyNumberFormat="1" applyFont="1" applyFill="1" applyBorder="1" applyAlignment="1">
      <alignment horizontal="center" vertical="center" wrapText="1"/>
    </xf>
    <xf numFmtId="0" fontId="21" fillId="28" borderId="231" xfId="0" applyFont="1" applyFill="1" applyBorder="1" applyAlignment="1">
      <alignment horizontal="center" vertical="center" wrapText="1"/>
    </xf>
    <xf numFmtId="0" fontId="21" fillId="28" borderId="248" xfId="0" applyFont="1" applyFill="1" applyBorder="1" applyAlignment="1">
      <alignment horizontal="center" vertical="center" wrapText="1"/>
    </xf>
    <xf numFmtId="16" fontId="22" fillId="32" borderId="211" xfId="0" applyNumberFormat="1" applyFont="1" applyFill="1" applyBorder="1" applyAlignment="1">
      <alignment horizontal="center" vertical="center" wrapText="1"/>
    </xf>
    <xf numFmtId="0" fontId="22" fillId="18" borderId="168" xfId="0" applyFont="1" applyFill="1" applyBorder="1" applyAlignment="1">
      <alignment horizontal="center" vertical="center" wrapText="1"/>
    </xf>
    <xf numFmtId="0" fontId="21" fillId="32" borderId="151" xfId="0" applyFont="1" applyFill="1" applyBorder="1" applyAlignment="1">
      <alignment horizontal="center" vertical="center" wrapText="1"/>
    </xf>
    <xf numFmtId="16" fontId="20" fillId="22" borderId="250" xfId="0" applyNumberFormat="1" applyFont="1" applyFill="1" applyBorder="1" applyAlignment="1">
      <alignment horizontal="center" vertical="center" wrapText="1"/>
    </xf>
    <xf numFmtId="0" fontId="20" fillId="22" borderId="147" xfId="0" applyFont="1" applyFill="1" applyBorder="1" applyAlignment="1">
      <alignment horizontal="center" vertical="center" wrapText="1"/>
    </xf>
    <xf numFmtId="0" fontId="20" fillId="22" borderId="149" xfId="0" applyFont="1" applyFill="1" applyBorder="1" applyAlignment="1">
      <alignment horizontal="center" vertical="center" wrapText="1"/>
    </xf>
    <xf numFmtId="0" fontId="24" fillId="15" borderId="149" xfId="0" applyFont="1" applyFill="1" applyBorder="1" applyAlignment="1">
      <alignment horizontal="center" vertical="center" wrapText="1"/>
    </xf>
    <xf numFmtId="0" fontId="16" fillId="0" borderId="151" xfId="0" applyFont="1" applyBorder="1" applyAlignment="1">
      <alignment horizontal="center" vertical="center" wrapText="1"/>
    </xf>
    <xf numFmtId="0" fontId="16" fillId="11" borderId="211" xfId="0" applyFont="1" applyFill="1" applyBorder="1" applyAlignment="1">
      <alignment horizontal="center" vertical="center" wrapText="1"/>
    </xf>
    <xf numFmtId="0" fontId="16" fillId="11" borderId="149" xfId="0" applyFont="1" applyFill="1" applyBorder="1" applyAlignment="1">
      <alignment horizontal="center" vertical="center" wrapText="1"/>
    </xf>
    <xf numFmtId="0" fontId="16" fillId="0" borderId="251" xfId="0" applyFont="1" applyBorder="1" applyAlignment="1">
      <alignment horizontal="center" vertical="center" wrapText="1"/>
    </xf>
    <xf numFmtId="16" fontId="16" fillId="0" borderId="231" xfId="0" applyNumberFormat="1" applyFont="1" applyBorder="1" applyAlignment="1">
      <alignment horizontal="center" vertical="center" wrapText="1"/>
    </xf>
    <xf numFmtId="16" fontId="16" fillId="0" borderId="149" xfId="0" applyNumberFormat="1" applyFont="1" applyBorder="1" applyAlignment="1">
      <alignment horizontal="center" vertical="center" wrapText="1"/>
    </xf>
    <xf numFmtId="0" fontId="16" fillId="0" borderId="149" xfId="0" applyFont="1" applyBorder="1" applyAlignment="1">
      <alignment horizontal="center" vertical="center" wrapText="1"/>
    </xf>
    <xf numFmtId="0" fontId="16" fillId="0" borderId="212" xfId="0" applyFont="1" applyBorder="1" applyAlignment="1">
      <alignment horizontal="center" vertical="center" wrapText="1"/>
    </xf>
    <xf numFmtId="0" fontId="16" fillId="0" borderId="211" xfId="0" applyFont="1" applyBorder="1" applyAlignment="1">
      <alignment horizontal="center" vertical="center" wrapText="1"/>
    </xf>
    <xf numFmtId="0" fontId="21" fillId="26" borderId="137" xfId="0" applyFont="1" applyFill="1" applyBorder="1" applyAlignment="1">
      <alignment horizontal="center" vertical="center" wrapText="1"/>
    </xf>
    <xf numFmtId="0" fontId="21" fillId="33" borderId="212" xfId="0" applyFont="1" applyFill="1" applyBorder="1" applyAlignment="1">
      <alignment vertical="center" wrapText="1"/>
    </xf>
    <xf numFmtId="0" fontId="16" fillId="0" borderId="149" xfId="0" applyFont="1" applyBorder="1" applyAlignment="1">
      <alignment horizontal="center"/>
    </xf>
    <xf numFmtId="0" fontId="16" fillId="16" borderId="211" xfId="0" applyFont="1" applyFill="1" applyBorder="1" applyAlignment="1">
      <alignment horizontal="center" vertical="center" wrapText="1"/>
    </xf>
    <xf numFmtId="16" fontId="21" fillId="0" borderId="223" xfId="0" applyNumberFormat="1" applyFont="1" applyBorder="1" applyAlignment="1">
      <alignment horizontal="center" vertical="center" wrapText="1"/>
    </xf>
    <xf numFmtId="0" fontId="21" fillId="36" borderId="81" xfId="0" applyFont="1" applyFill="1" applyBorder="1" applyAlignment="1">
      <alignment horizontal="center" vertical="center"/>
    </xf>
    <xf numFmtId="0" fontId="36" fillId="19" borderId="81" xfId="0" applyFont="1" applyFill="1" applyBorder="1" applyAlignment="1">
      <alignment horizontal="center" vertical="center" wrapText="1"/>
    </xf>
    <xf numFmtId="0" fontId="25" fillId="19" borderId="81" xfId="0" applyFont="1" applyFill="1" applyBorder="1" applyAlignment="1">
      <alignment horizontal="center" vertical="center" wrapText="1"/>
    </xf>
    <xf numFmtId="0" fontId="22" fillId="19" borderId="85" xfId="0" applyFont="1" applyFill="1" applyBorder="1" applyAlignment="1">
      <alignment horizontal="center" vertical="center" wrapText="1"/>
    </xf>
    <xf numFmtId="0" fontId="22" fillId="19" borderId="83" xfId="0" applyFont="1" applyFill="1" applyBorder="1" applyAlignment="1">
      <alignment horizontal="center" vertical="center" wrapText="1"/>
    </xf>
    <xf numFmtId="0" fontId="22" fillId="19" borderId="81" xfId="0" applyFont="1" applyFill="1" applyBorder="1" applyAlignment="1">
      <alignment vertical="center" wrapText="1"/>
    </xf>
    <xf numFmtId="0" fontId="22" fillId="0" borderId="83" xfId="0" applyFont="1" applyBorder="1" applyAlignment="1">
      <alignment vertical="center" wrapText="1"/>
    </xf>
    <xf numFmtId="16" fontId="23" fillId="21" borderId="83" xfId="0" applyNumberFormat="1" applyFont="1" applyFill="1" applyBorder="1" applyAlignment="1">
      <alignment vertical="center" wrapText="1"/>
    </xf>
    <xf numFmtId="0" fontId="22" fillId="37" borderId="85" xfId="0" applyFont="1" applyFill="1" applyBorder="1" applyAlignment="1">
      <alignment horizontal="center" vertical="center" wrapText="1"/>
    </xf>
    <xf numFmtId="0" fontId="7" fillId="0" borderId="172" xfId="0" applyFont="1" applyBorder="1" applyAlignment="1">
      <alignment horizontal="center" vertical="center" wrapText="1"/>
    </xf>
    <xf numFmtId="0" fontId="7" fillId="0" borderId="236" xfId="0" applyFont="1" applyBorder="1" applyAlignment="1">
      <alignment horizontal="center" vertical="center" wrapText="1"/>
    </xf>
    <xf numFmtId="0" fontId="3" fillId="3" borderId="24" xfId="0" applyFont="1" applyFill="1" applyBorder="1" applyAlignment="1">
      <alignment horizontal="center" vertical="center" wrapText="1"/>
    </xf>
    <xf numFmtId="0" fontId="7" fillId="0" borderId="24" xfId="0" applyFont="1" applyBorder="1" applyAlignment="1">
      <alignment horizontal="center" vertical="center" wrapText="1"/>
    </xf>
    <xf numFmtId="0" fontId="7" fillId="0" borderId="7" xfId="0" applyFont="1" applyBorder="1" applyAlignment="1">
      <alignment horizontal="center" vertical="center" wrapText="1"/>
    </xf>
    <xf numFmtId="0" fontId="3" fillId="4" borderId="5" xfId="0" applyFont="1" applyFill="1" applyBorder="1"/>
    <xf numFmtId="0" fontId="19" fillId="0" borderId="5" xfId="0" applyFont="1" applyBorder="1" applyAlignment="1">
      <alignment vertical="center" wrapText="1"/>
    </xf>
    <xf numFmtId="0" fontId="19" fillId="0" borderId="0" xfId="0" applyFont="1" applyAlignment="1">
      <alignment vertical="center" wrapText="1"/>
    </xf>
    <xf numFmtId="0" fontId="3" fillId="38" borderId="5" xfId="0" applyFont="1" applyFill="1" applyBorder="1"/>
    <xf numFmtId="0" fontId="3" fillId="38" borderId="5" xfId="0" applyFont="1" applyFill="1" applyBorder="1" applyAlignment="1">
      <alignment horizontal="center"/>
    </xf>
    <xf numFmtId="0" fontId="9" fillId="0" borderId="0" xfId="0" applyFont="1"/>
    <xf numFmtId="16" fontId="20" fillId="11" borderId="103" xfId="0" applyNumberFormat="1" applyFont="1" applyFill="1" applyBorder="1" applyAlignment="1">
      <alignment horizontal="center" vertical="center" wrapText="1"/>
    </xf>
    <xf numFmtId="0" fontId="19" fillId="0" borderId="253" xfId="0" applyFont="1" applyBorder="1" applyAlignment="1">
      <alignment horizontal="center" vertical="center" wrapText="1"/>
    </xf>
    <xf numFmtId="16" fontId="20" fillId="0" borderId="125" xfId="0" applyNumberFormat="1" applyFont="1" applyBorder="1" applyAlignment="1">
      <alignment horizontal="center" vertical="center" wrapText="1"/>
    </xf>
    <xf numFmtId="16" fontId="16" fillId="0" borderId="125" xfId="0" applyNumberFormat="1" applyFont="1" applyBorder="1" applyAlignment="1">
      <alignment horizontal="center" vertical="center" wrapText="1"/>
    </xf>
    <xf numFmtId="16" fontId="23" fillId="0" borderId="76" xfId="0" applyNumberFormat="1" applyFont="1" applyBorder="1" applyAlignment="1">
      <alignment horizontal="center" vertical="center" wrapText="1"/>
    </xf>
    <xf numFmtId="16" fontId="23" fillId="0" borderId="112" xfId="0" applyNumberFormat="1" applyFont="1" applyBorder="1" applyAlignment="1">
      <alignment horizontal="center" vertical="center" wrapText="1"/>
    </xf>
    <xf numFmtId="16" fontId="23" fillId="0" borderId="110" xfId="0" applyNumberFormat="1" applyFont="1" applyBorder="1" applyAlignment="1">
      <alignment horizontal="center" vertical="center" wrapText="1"/>
    </xf>
    <xf numFmtId="16" fontId="23" fillId="0" borderId="0" xfId="0" applyNumberFormat="1" applyFont="1" applyAlignment="1">
      <alignment horizontal="center" vertical="center" wrapText="1"/>
    </xf>
    <xf numFmtId="16" fontId="23" fillId="0" borderId="132" xfId="0" applyNumberFormat="1" applyFont="1" applyBorder="1" applyAlignment="1">
      <alignment horizontal="center" vertical="center" wrapText="1"/>
    </xf>
    <xf numFmtId="16" fontId="38" fillId="0" borderId="140" xfId="0" applyNumberFormat="1" applyFont="1" applyBorder="1" applyAlignment="1">
      <alignment horizontal="center" vertical="center" wrapText="1"/>
    </xf>
    <xf numFmtId="0" fontId="21" fillId="0" borderId="114" xfId="0" applyFont="1" applyBorder="1" applyAlignment="1">
      <alignment vertical="center" wrapText="1"/>
    </xf>
    <xf numFmtId="16" fontId="38" fillId="0" borderId="137" xfId="0" applyNumberFormat="1" applyFont="1" applyBorder="1" applyAlignment="1">
      <alignment horizontal="center" vertical="center" wrapText="1"/>
    </xf>
    <xf numFmtId="0" fontId="21" fillId="0" borderId="105" xfId="0" applyFont="1" applyBorder="1" applyAlignment="1">
      <alignment vertical="center" wrapText="1"/>
    </xf>
    <xf numFmtId="16" fontId="38" fillId="0" borderId="168" xfId="0" applyNumberFormat="1" applyFont="1" applyBorder="1" applyAlignment="1">
      <alignment horizontal="center" vertical="center" wrapText="1"/>
    </xf>
    <xf numFmtId="16" fontId="23" fillId="0" borderId="103" xfId="0" applyNumberFormat="1" applyFont="1" applyBorder="1" applyAlignment="1">
      <alignment horizontal="center" vertical="center" wrapText="1"/>
    </xf>
    <xf numFmtId="0" fontId="21" fillId="0" borderId="84" xfId="0" applyFont="1" applyBorder="1" applyAlignment="1">
      <alignment vertical="center" wrapText="1"/>
    </xf>
    <xf numFmtId="16" fontId="38" fillId="0" borderId="169" xfId="0" applyNumberFormat="1" applyFont="1" applyBorder="1" applyAlignment="1">
      <alignment horizontal="center" vertical="center" wrapText="1"/>
    </xf>
    <xf numFmtId="0" fontId="39" fillId="0" borderId="0" xfId="0" applyFont="1"/>
    <xf numFmtId="16" fontId="23" fillId="30" borderId="29" xfId="0" applyNumberFormat="1" applyFont="1" applyFill="1" applyBorder="1" applyAlignment="1">
      <alignment vertical="center" wrapText="1"/>
    </xf>
    <xf numFmtId="16" fontId="23" fillId="30" borderId="0" xfId="0" applyNumberFormat="1" applyFont="1" applyFill="1" applyAlignment="1">
      <alignment vertical="center" wrapText="1"/>
    </xf>
    <xf numFmtId="16" fontId="26" fillId="24" borderId="132" xfId="0" applyNumberFormat="1" applyFont="1" applyFill="1" applyBorder="1" applyAlignment="1">
      <alignment horizontal="center" vertical="center" wrapText="1"/>
    </xf>
    <xf numFmtId="0" fontId="21" fillId="24" borderId="132" xfId="0" applyFont="1" applyFill="1" applyBorder="1" applyAlignment="1">
      <alignment vertical="center" wrapText="1"/>
    </xf>
    <xf numFmtId="16" fontId="23" fillId="24" borderId="167" xfId="0" applyNumberFormat="1" applyFont="1" applyFill="1" applyBorder="1" applyAlignment="1">
      <alignment vertical="center" wrapText="1"/>
    </xf>
    <xf numFmtId="16" fontId="23" fillId="24" borderId="121" xfId="0" applyNumberFormat="1" applyFont="1" applyFill="1" applyBorder="1" applyAlignment="1">
      <alignment vertical="center" wrapText="1"/>
    </xf>
    <xf numFmtId="16" fontId="23" fillId="24" borderId="122" xfId="0" applyNumberFormat="1" applyFont="1" applyFill="1" applyBorder="1" applyAlignment="1">
      <alignment vertical="center" wrapText="1"/>
    </xf>
    <xf numFmtId="0" fontId="21" fillId="0" borderId="0" xfId="0" applyFont="1" applyAlignment="1">
      <alignment horizontal="center" wrapText="1"/>
    </xf>
    <xf numFmtId="16" fontId="26" fillId="0" borderId="112" xfId="0" applyNumberFormat="1" applyFont="1" applyBorder="1" applyAlignment="1">
      <alignment horizontal="center" vertical="center" wrapText="1"/>
    </xf>
    <xf numFmtId="16" fontId="29" fillId="24" borderId="128" xfId="0" applyNumberFormat="1" applyFont="1" applyFill="1" applyBorder="1" applyAlignment="1">
      <alignment horizontal="center" vertical="center" wrapText="1"/>
    </xf>
    <xf numFmtId="16" fontId="23" fillId="0" borderId="256" xfId="0" applyNumberFormat="1" applyFont="1" applyBorder="1" applyAlignment="1">
      <alignment horizontal="center" vertical="center" wrapText="1"/>
    </xf>
    <xf numFmtId="0" fontId="21" fillId="0" borderId="103" xfId="0" applyFont="1" applyBorder="1" applyAlignment="1">
      <alignment vertical="center" wrapText="1"/>
    </xf>
    <xf numFmtId="0" fontId="21" fillId="0" borderId="77" xfId="0" applyFont="1" applyBorder="1" applyAlignment="1">
      <alignment vertical="center" wrapText="1"/>
    </xf>
    <xf numFmtId="0" fontId="40" fillId="0" borderId="0" xfId="0" applyFont="1" applyAlignment="1">
      <alignment horizontal="center" wrapText="1"/>
    </xf>
    <xf numFmtId="16" fontId="23" fillId="0" borderId="218" xfId="0" applyNumberFormat="1" applyFont="1" applyBorder="1" applyAlignment="1">
      <alignment horizontal="center" vertical="center" wrapText="1"/>
    </xf>
    <xf numFmtId="16" fontId="23" fillId="0" borderId="51" xfId="0" applyNumberFormat="1" applyFont="1" applyBorder="1" applyAlignment="1">
      <alignment horizontal="center" vertical="center" wrapText="1"/>
    </xf>
    <xf numFmtId="0" fontId="21" fillId="0" borderId="257" xfId="0" applyFont="1" applyBorder="1" applyAlignment="1">
      <alignment horizontal="center" wrapText="1"/>
    </xf>
    <xf numFmtId="0" fontId="41" fillId="0" borderId="0" xfId="0" applyFont="1" applyAlignment="1">
      <alignment horizontal="center" wrapText="1"/>
    </xf>
    <xf numFmtId="16" fontId="43" fillId="9" borderId="61" xfId="0" applyNumberFormat="1" applyFont="1" applyFill="1" applyBorder="1" applyAlignment="1">
      <alignment vertical="center" wrapText="1"/>
    </xf>
    <xf numFmtId="16" fontId="23" fillId="0" borderId="177" xfId="0" applyNumberFormat="1" applyFont="1" applyBorder="1" applyAlignment="1">
      <alignment horizontal="center" vertical="center" wrapText="1"/>
    </xf>
    <xf numFmtId="16" fontId="43" fillId="18" borderId="40" xfId="0" applyNumberFormat="1" applyFont="1" applyFill="1" applyBorder="1" applyAlignment="1">
      <alignment vertical="center" wrapText="1"/>
    </xf>
    <xf numFmtId="16" fontId="20" fillId="0" borderId="76" xfId="0" applyNumberFormat="1" applyFont="1" applyBorder="1" applyAlignment="1">
      <alignment horizontal="center" vertical="center" wrapText="1"/>
    </xf>
    <xf numFmtId="16" fontId="44" fillId="0" borderId="137" xfId="0" applyNumberFormat="1" applyFont="1" applyBorder="1" applyAlignment="1">
      <alignment horizontal="center" wrapText="1"/>
    </xf>
    <xf numFmtId="0" fontId="45" fillId="9" borderId="0" xfId="0" applyFont="1" applyFill="1" applyAlignment="1">
      <alignment horizontal="center"/>
    </xf>
    <xf numFmtId="16" fontId="20" fillId="0" borderId="110" xfId="0" applyNumberFormat="1" applyFont="1" applyBorder="1" applyAlignment="1">
      <alignment horizontal="center" vertical="center" wrapText="1"/>
    </xf>
    <xf numFmtId="0" fontId="46" fillId="0" borderId="0" xfId="0" applyFont="1" applyAlignment="1">
      <alignment horizontal="center" wrapText="1"/>
    </xf>
    <xf numFmtId="16" fontId="20" fillId="0" borderId="112" xfId="0" applyNumberFormat="1" applyFont="1" applyBorder="1" applyAlignment="1">
      <alignment horizontal="center" vertical="center" wrapText="1"/>
    </xf>
    <xf numFmtId="0" fontId="46" fillId="0" borderId="0" xfId="0" applyFont="1" applyAlignment="1">
      <alignment horizontal="center" vertical="center" wrapText="1"/>
    </xf>
    <xf numFmtId="16" fontId="23" fillId="0" borderId="125" xfId="0" applyNumberFormat="1" applyFont="1" applyBorder="1" applyAlignment="1">
      <alignment horizontal="center" vertical="center" wrapText="1"/>
    </xf>
    <xf numFmtId="16" fontId="20" fillId="0" borderId="103" xfId="0" applyNumberFormat="1" applyFont="1" applyBorder="1" applyAlignment="1">
      <alignment horizontal="center" vertical="center" wrapText="1"/>
    </xf>
    <xf numFmtId="16" fontId="41" fillId="0" borderId="138" xfId="0" applyNumberFormat="1" applyFont="1" applyBorder="1" applyAlignment="1">
      <alignment horizontal="center" wrapText="1"/>
    </xf>
    <xf numFmtId="16" fontId="21" fillId="0" borderId="137" xfId="0" applyNumberFormat="1" applyFont="1" applyBorder="1" applyAlignment="1">
      <alignment horizontal="center" wrapText="1"/>
    </xf>
    <xf numFmtId="16" fontId="20" fillId="22" borderId="108" xfId="0" applyNumberFormat="1" applyFont="1" applyFill="1" applyBorder="1" applyAlignment="1">
      <alignment horizontal="center" vertical="center" wrapText="1"/>
    </xf>
    <xf numFmtId="16" fontId="20" fillId="22" borderId="51" xfId="0" applyNumberFormat="1" applyFont="1" applyFill="1" applyBorder="1" applyAlignment="1">
      <alignment horizontal="center" vertical="center" wrapText="1"/>
    </xf>
    <xf numFmtId="16" fontId="20" fillId="0" borderId="102" xfId="0" applyNumberFormat="1" applyFont="1" applyBorder="1" applyAlignment="1">
      <alignment horizontal="center" vertical="center" wrapText="1"/>
    </xf>
    <xf numFmtId="16" fontId="22" fillId="4" borderId="51" xfId="0" applyNumberFormat="1" applyFont="1" applyFill="1" applyBorder="1" applyAlignment="1">
      <alignment horizontal="center" vertical="center" wrapText="1"/>
    </xf>
    <xf numFmtId="0" fontId="17" fillId="0" borderId="0" xfId="0" applyFont="1" applyAlignment="1">
      <alignment horizontal="center" wrapText="1"/>
    </xf>
    <xf numFmtId="0" fontId="21" fillId="26" borderId="12" xfId="0" applyFont="1" applyFill="1" applyBorder="1" applyAlignment="1">
      <alignment vertical="center" wrapText="1"/>
    </xf>
    <xf numFmtId="16" fontId="20" fillId="0" borderId="132" xfId="0" applyNumberFormat="1" applyFont="1" applyBorder="1" applyAlignment="1">
      <alignment horizontal="center" vertical="center" wrapText="1"/>
    </xf>
    <xf numFmtId="0" fontId="20" fillId="13" borderId="127" xfId="0" applyFont="1" applyFill="1" applyBorder="1" applyAlignment="1">
      <alignment vertical="center" wrapText="1"/>
    </xf>
    <xf numFmtId="0" fontId="20" fillId="13" borderId="112" xfId="0" applyFont="1" applyFill="1" applyBorder="1" applyAlignment="1">
      <alignment vertical="center" wrapText="1"/>
    </xf>
    <xf numFmtId="0" fontId="20" fillId="13" borderId="103" xfId="0" applyFont="1" applyFill="1" applyBorder="1" applyAlignment="1">
      <alignment vertical="center" wrapText="1"/>
    </xf>
    <xf numFmtId="16" fontId="22" fillId="0" borderId="53" xfId="0" applyNumberFormat="1" applyFont="1" applyBorder="1" applyAlignment="1">
      <alignment vertical="center" wrapText="1"/>
    </xf>
    <xf numFmtId="16" fontId="23" fillId="21" borderId="40" xfId="0" applyNumberFormat="1" applyFont="1" applyFill="1" applyBorder="1" applyAlignment="1">
      <alignment vertical="center" wrapText="1"/>
    </xf>
    <xf numFmtId="0" fontId="21" fillId="9" borderId="61" xfId="0" applyFont="1" applyFill="1" applyBorder="1" applyAlignment="1">
      <alignment vertical="center" wrapText="1"/>
    </xf>
    <xf numFmtId="0" fontId="21" fillId="16" borderId="171" xfId="0" applyFont="1" applyFill="1" applyBorder="1" applyAlignment="1">
      <alignment horizontal="center" vertical="center" wrapText="1"/>
    </xf>
    <xf numFmtId="0" fontId="21" fillId="0" borderId="82" xfId="0" applyFont="1" applyBorder="1" applyAlignment="1">
      <alignment vertical="center" wrapText="1"/>
    </xf>
    <xf numFmtId="0" fontId="21" fillId="0" borderId="86" xfId="0" applyFont="1" applyBorder="1" applyAlignment="1">
      <alignment horizontal="center" vertical="center" wrapText="1"/>
    </xf>
    <xf numFmtId="16" fontId="43" fillId="16" borderId="61" xfId="0" applyNumberFormat="1" applyFont="1" applyFill="1" applyBorder="1" applyAlignment="1">
      <alignment vertical="center" wrapText="1"/>
    </xf>
    <xf numFmtId="0" fontId="45" fillId="0" borderId="0" xfId="0" applyFont="1" applyAlignment="1">
      <alignment horizontal="center"/>
    </xf>
    <xf numFmtId="16" fontId="22" fillId="0" borderId="82" xfId="0" applyNumberFormat="1" applyFont="1" applyBorder="1" applyAlignment="1">
      <alignment vertical="center" wrapText="1"/>
    </xf>
    <xf numFmtId="16" fontId="23" fillId="16" borderId="96" xfId="0" applyNumberFormat="1" applyFont="1" applyFill="1" applyBorder="1" applyAlignment="1">
      <alignment horizontal="center" vertical="center" wrapText="1"/>
    </xf>
    <xf numFmtId="16" fontId="22" fillId="4" borderId="97" xfId="0" applyNumberFormat="1" applyFont="1" applyFill="1" applyBorder="1" applyAlignment="1">
      <alignment horizontal="center" vertical="center" wrapText="1"/>
    </xf>
    <xf numFmtId="16" fontId="22" fillId="24" borderId="96" xfId="0" applyNumberFormat="1" applyFont="1" applyFill="1" applyBorder="1" applyAlignment="1">
      <alignment horizontal="center" vertical="center" wrapText="1"/>
    </xf>
    <xf numFmtId="16" fontId="22" fillId="16" borderId="98" xfId="0" applyNumberFormat="1" applyFont="1" applyFill="1" applyBorder="1" applyAlignment="1">
      <alignment horizontal="center" vertical="center" wrapText="1"/>
    </xf>
    <xf numFmtId="0" fontId="3" fillId="24" borderId="274" xfId="0" applyFont="1" applyFill="1" applyBorder="1"/>
    <xf numFmtId="16" fontId="23" fillId="40" borderId="96" xfId="0" applyNumberFormat="1" applyFont="1" applyFill="1" applyBorder="1" applyAlignment="1">
      <alignment horizontal="center" vertical="center" wrapText="1"/>
    </xf>
    <xf numFmtId="16" fontId="21" fillId="40" borderId="97" xfId="0" applyNumberFormat="1" applyFont="1" applyFill="1" applyBorder="1" applyAlignment="1">
      <alignment horizontal="center" vertical="center" wrapText="1"/>
    </xf>
    <xf numFmtId="16" fontId="22" fillId="40" borderId="98" xfId="0" applyNumberFormat="1" applyFont="1" applyFill="1" applyBorder="1" applyAlignment="1">
      <alignment horizontal="center" vertical="center" wrapText="1"/>
    </xf>
    <xf numFmtId="16" fontId="22" fillId="40" borderId="96" xfId="0" applyNumberFormat="1" applyFont="1" applyFill="1" applyBorder="1" applyAlignment="1">
      <alignment horizontal="center" vertical="center" wrapText="1"/>
    </xf>
    <xf numFmtId="16" fontId="22" fillId="40" borderId="97" xfId="0" applyNumberFormat="1" applyFont="1" applyFill="1" applyBorder="1" applyAlignment="1">
      <alignment horizontal="center" vertical="center" wrapText="1"/>
    </xf>
    <xf numFmtId="16" fontId="22" fillId="4" borderId="95" xfId="0" applyNumberFormat="1" applyFont="1" applyFill="1" applyBorder="1" applyAlignment="1">
      <alignment horizontal="center" vertical="center" wrapText="1"/>
    </xf>
    <xf numFmtId="0" fontId="15" fillId="0" borderId="5" xfId="0" applyFont="1" applyBorder="1" applyAlignment="1">
      <alignment horizontal="center" vertical="center" wrapText="1"/>
    </xf>
    <xf numFmtId="0" fontId="31" fillId="0" borderId="12" xfId="0" applyFont="1" applyBorder="1" applyAlignment="1">
      <alignment horizontal="center" vertical="center" wrapText="1"/>
    </xf>
    <xf numFmtId="0" fontId="3" fillId="4" borderId="12" xfId="0" applyFont="1" applyFill="1" applyBorder="1" applyAlignment="1">
      <alignment horizontal="center" vertical="center" wrapText="1"/>
    </xf>
    <xf numFmtId="0" fontId="47" fillId="0" borderId="1" xfId="0" applyFont="1" applyBorder="1" applyAlignment="1">
      <alignment horizontal="center" vertical="center" wrapText="1"/>
    </xf>
    <xf numFmtId="0" fontId="0" fillId="28" borderId="5" xfId="0" applyFill="1" applyBorder="1" applyAlignment="1">
      <alignment horizontal="center" vertical="center" wrapText="1"/>
    </xf>
    <xf numFmtId="0" fontId="10" fillId="28" borderId="5" xfId="0" applyFont="1" applyFill="1" applyBorder="1" applyAlignment="1">
      <alignment horizontal="center" vertical="center" wrapText="1"/>
    </xf>
    <xf numFmtId="0" fontId="0" fillId="28" borderId="68" xfId="0" applyFill="1" applyBorder="1" applyAlignment="1">
      <alignment horizontal="center" vertical="center" wrapText="1"/>
    </xf>
    <xf numFmtId="0" fontId="12" fillId="0" borderId="5" xfId="0" applyFont="1" applyBorder="1" applyAlignment="1">
      <alignment horizontal="center" vertical="center" wrapText="1"/>
    </xf>
    <xf numFmtId="0" fontId="49" fillId="0" borderId="5" xfId="0" applyFont="1" applyBorder="1" applyAlignment="1">
      <alignment horizontal="center"/>
    </xf>
    <xf numFmtId="0" fontId="12" fillId="0" borderId="172" xfId="0" applyFont="1" applyBorder="1" applyAlignment="1">
      <alignment horizontal="center" vertical="center" wrapText="1"/>
    </xf>
    <xf numFmtId="0" fontId="12" fillId="9" borderId="5" xfId="0" applyFont="1" applyFill="1" applyBorder="1" applyAlignment="1">
      <alignment horizontal="center" vertical="center" wrapText="1"/>
    </xf>
    <xf numFmtId="0" fontId="0" fillId="0" borderId="75" xfId="0" applyBorder="1"/>
    <xf numFmtId="0" fontId="5" fillId="0" borderId="63" xfId="0" applyFont="1" applyBorder="1" applyAlignment="1">
      <alignment horizontal="center" vertical="center" wrapText="1"/>
    </xf>
    <xf numFmtId="0" fontId="2" fillId="0" borderId="63" xfId="0" applyFont="1" applyBorder="1" applyAlignment="1">
      <alignment horizontal="center" vertical="center" wrapText="1"/>
    </xf>
    <xf numFmtId="0" fontId="9" fillId="8" borderId="12" xfId="0" applyFont="1" applyFill="1" applyBorder="1" applyAlignment="1">
      <alignment horizontal="center" vertical="center" wrapText="1"/>
    </xf>
    <xf numFmtId="0" fontId="1" fillId="0" borderId="12" xfId="0" applyFont="1" applyBorder="1" applyAlignment="1">
      <alignment horizontal="center" vertical="center" wrapText="1"/>
    </xf>
    <xf numFmtId="0" fontId="0" fillId="0" borderId="141" xfId="0" applyBorder="1" applyAlignment="1">
      <alignment horizontal="center" vertical="center" wrapText="1"/>
    </xf>
    <xf numFmtId="16" fontId="29" fillId="24" borderId="78" xfId="0" applyNumberFormat="1" applyFont="1" applyFill="1" applyBorder="1" applyAlignment="1">
      <alignment horizontal="center" vertical="center" wrapText="1"/>
    </xf>
    <xf numFmtId="16" fontId="23" fillId="41" borderId="98" xfId="0" applyNumberFormat="1" applyFont="1" applyFill="1" applyBorder="1" applyAlignment="1">
      <alignment horizontal="center" vertical="center" wrapText="1"/>
    </xf>
    <xf numFmtId="16" fontId="23" fillId="41" borderId="96" xfId="0" applyNumberFormat="1" applyFont="1" applyFill="1" applyBorder="1" applyAlignment="1">
      <alignment horizontal="center" vertical="center" wrapText="1"/>
    </xf>
    <xf numFmtId="16" fontId="21" fillId="41" borderId="97" xfId="0" applyNumberFormat="1" applyFont="1" applyFill="1" applyBorder="1" applyAlignment="1">
      <alignment horizontal="center" vertical="center" wrapText="1"/>
    </xf>
    <xf numFmtId="16" fontId="21" fillId="41" borderId="95" xfId="0" applyNumberFormat="1" applyFont="1" applyFill="1" applyBorder="1" applyAlignment="1">
      <alignment horizontal="center" vertical="center" wrapText="1"/>
    </xf>
    <xf numFmtId="0" fontId="0" fillId="0" borderId="24" xfId="0" applyBorder="1" applyAlignment="1">
      <alignment horizontal="center" vertical="center" wrapText="1"/>
    </xf>
    <xf numFmtId="0" fontId="3" fillId="39" borderId="5" xfId="0" applyFont="1" applyFill="1" applyBorder="1" applyAlignment="1">
      <alignment horizontal="center" vertical="center" wrapText="1"/>
    </xf>
    <xf numFmtId="0" fontId="3" fillId="8" borderId="12" xfId="0" applyFont="1" applyFill="1" applyBorder="1" applyAlignment="1">
      <alignment horizontal="center" vertical="center" wrapText="1"/>
    </xf>
    <xf numFmtId="0" fontId="0" fillId="0" borderId="172"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189" xfId="0" applyBorder="1"/>
    <xf numFmtId="0" fontId="3" fillId="3" borderId="10" xfId="0" applyFont="1" applyFill="1" applyBorder="1" applyAlignment="1">
      <alignment horizontal="center" vertical="center" wrapText="1"/>
    </xf>
    <xf numFmtId="0" fontId="3" fillId="8" borderId="7" xfId="0" applyFont="1" applyFill="1" applyBorder="1" applyAlignment="1">
      <alignment horizontal="center" vertical="center" wrapText="1"/>
    </xf>
    <xf numFmtId="0" fontId="3" fillId="0" borderId="2" xfId="0" applyFont="1" applyBorder="1" applyAlignment="1">
      <alignment horizontal="center" vertical="center" wrapText="1"/>
    </xf>
    <xf numFmtId="0" fontId="0" fillId="9" borderId="7" xfId="0" applyFill="1" applyBorder="1" applyAlignment="1">
      <alignment horizontal="center" vertical="center" wrapText="1"/>
    </xf>
    <xf numFmtId="0" fontId="3" fillId="8" borderId="34" xfId="0" applyFont="1" applyFill="1" applyBorder="1" applyAlignment="1">
      <alignment horizontal="center" vertical="center" wrapText="1"/>
    </xf>
    <xf numFmtId="0" fontId="9" fillId="0" borderId="72" xfId="0" applyFont="1" applyBorder="1" applyAlignment="1">
      <alignment horizontal="center" vertical="center" wrapText="1"/>
    </xf>
    <xf numFmtId="0" fontId="0" fillId="9" borderId="72" xfId="0" applyFill="1" applyBorder="1" applyAlignment="1">
      <alignment horizontal="center" vertical="center" wrapText="1"/>
    </xf>
    <xf numFmtId="0" fontId="9" fillId="0" borderId="276" xfId="0" applyFont="1" applyBorder="1" applyAlignment="1">
      <alignment horizontal="center" vertical="center" wrapText="1"/>
    </xf>
    <xf numFmtId="0" fontId="9" fillId="8" borderId="172" xfId="0" applyFont="1" applyFill="1" applyBorder="1" applyAlignment="1">
      <alignment horizontal="center" vertical="center" wrapText="1"/>
    </xf>
    <xf numFmtId="0" fontId="7" fillId="9" borderId="9" xfId="0" applyFont="1" applyFill="1" applyBorder="1" applyAlignment="1">
      <alignment horizontal="center" vertical="center" wrapText="1"/>
    </xf>
    <xf numFmtId="0" fontId="0" fillId="0" borderId="9" xfId="0" applyBorder="1" applyAlignment="1">
      <alignment horizontal="center" vertical="center" wrapText="1"/>
    </xf>
    <xf numFmtId="0" fontId="3" fillId="8" borderId="11" xfId="0" applyFont="1" applyFill="1" applyBorder="1" applyAlignment="1">
      <alignment horizontal="center" vertical="center" wrapText="1"/>
    </xf>
    <xf numFmtId="0" fontId="0" fillId="33" borderId="5" xfId="0" applyFill="1" applyBorder="1" applyAlignment="1">
      <alignment horizontal="center" vertical="center" wrapText="1"/>
    </xf>
    <xf numFmtId="0" fontId="0" fillId="33" borderId="24" xfId="0" applyFill="1" applyBorder="1" applyAlignment="1">
      <alignment horizontal="center" vertical="center" wrapText="1"/>
    </xf>
    <xf numFmtId="0" fontId="3" fillId="30" borderId="5" xfId="0" applyFont="1" applyFill="1" applyBorder="1" applyAlignment="1">
      <alignment horizontal="center" vertical="center" wrapText="1"/>
    </xf>
    <xf numFmtId="0" fontId="3" fillId="30" borderId="24" xfId="0" applyFont="1" applyFill="1" applyBorder="1" applyAlignment="1">
      <alignment horizontal="center" vertical="center" wrapText="1"/>
    </xf>
    <xf numFmtId="0" fontId="48" fillId="0" borderId="0" xfId="0" applyFont="1"/>
    <xf numFmtId="0" fontId="21" fillId="0" borderId="7" xfId="0" applyFont="1" applyBorder="1" applyAlignment="1">
      <alignment horizontal="center" vertical="center" wrapText="1"/>
    </xf>
    <xf numFmtId="0" fontId="21" fillId="9" borderId="7" xfId="0" applyFont="1" applyFill="1" applyBorder="1" applyAlignment="1">
      <alignment horizontal="center" vertical="center" wrapText="1"/>
    </xf>
    <xf numFmtId="0" fontId="21" fillId="9" borderId="5" xfId="0" applyFont="1" applyFill="1" applyBorder="1" applyAlignment="1">
      <alignment horizontal="center" vertical="center" wrapText="1"/>
    </xf>
    <xf numFmtId="0" fontId="21" fillId="0" borderId="71" xfId="0" applyFont="1" applyBorder="1"/>
    <xf numFmtId="0" fontId="21" fillId="0" borderId="0" xfId="0" applyFont="1"/>
    <xf numFmtId="0" fontId="51" fillId="0" borderId="63" xfId="0" applyFont="1" applyBorder="1" applyAlignment="1">
      <alignment horizontal="center" vertical="center" wrapText="1"/>
    </xf>
    <xf numFmtId="0" fontId="51" fillId="0" borderId="1" xfId="0" applyFont="1" applyBorder="1" applyAlignment="1">
      <alignment horizontal="center" vertical="center" wrapText="1"/>
    </xf>
    <xf numFmtId="0" fontId="52" fillId="0" borderId="1" xfId="0" applyFont="1" applyBorder="1" applyAlignment="1">
      <alignment horizontal="center" vertical="center" wrapText="1"/>
    </xf>
    <xf numFmtId="0" fontId="22" fillId="4" borderId="12" xfId="0" applyFont="1" applyFill="1" applyBorder="1" applyAlignment="1">
      <alignment horizontal="center" vertical="center" wrapText="1"/>
    </xf>
    <xf numFmtId="0" fontId="22" fillId="8" borderId="12" xfId="0" applyFont="1" applyFill="1" applyBorder="1" applyAlignment="1">
      <alignment horizontal="center" vertical="center" wrapText="1"/>
    </xf>
    <xf numFmtId="0" fontId="22" fillId="3" borderId="5" xfId="0" applyFont="1" applyFill="1" applyBorder="1" applyAlignment="1">
      <alignment horizontal="center" vertical="center" wrapText="1"/>
    </xf>
    <xf numFmtId="0" fontId="53" fillId="0" borderId="5" xfId="0" applyFont="1" applyBorder="1" applyAlignment="1">
      <alignment horizontal="center" vertical="center" wrapText="1"/>
    </xf>
    <xf numFmtId="0" fontId="53" fillId="0" borderId="9" xfId="0" applyFont="1" applyBorder="1" applyAlignment="1">
      <alignment horizontal="center" vertical="center" wrapText="1"/>
    </xf>
    <xf numFmtId="0" fontId="22" fillId="0" borderId="2" xfId="0" applyFont="1" applyBorder="1" applyAlignment="1">
      <alignment horizontal="center" vertical="center" wrapText="1"/>
    </xf>
    <xf numFmtId="0" fontId="53" fillId="0" borderId="4" xfId="0" applyFont="1" applyBorder="1" applyAlignment="1">
      <alignment horizontal="center" vertical="center" wrapText="1"/>
    </xf>
    <xf numFmtId="0" fontId="54" fillId="0" borderId="5" xfId="0" applyFont="1" applyBorder="1" applyAlignment="1">
      <alignment horizontal="center" vertical="center" wrapText="1"/>
    </xf>
    <xf numFmtId="0" fontId="54" fillId="0" borderId="172" xfId="0" applyFont="1" applyBorder="1" applyAlignment="1">
      <alignment horizontal="center" vertical="center" wrapText="1"/>
    </xf>
    <xf numFmtId="0" fontId="55" fillId="0" borderId="7" xfId="0" applyFont="1" applyBorder="1" applyAlignment="1">
      <alignment horizontal="center" vertical="center" wrapText="1"/>
    </xf>
    <xf numFmtId="0" fontId="55" fillId="0" borderId="8" xfId="0" applyFont="1" applyBorder="1" applyAlignment="1">
      <alignment horizontal="center" vertical="center" wrapText="1"/>
    </xf>
    <xf numFmtId="0" fontId="50" fillId="8" borderId="2" xfId="0" applyFont="1" applyFill="1" applyBorder="1" applyAlignment="1">
      <alignment horizontal="center" vertical="center" wrapText="1"/>
    </xf>
    <xf numFmtId="0" fontId="22" fillId="3" borderId="24" xfId="0" applyFont="1" applyFill="1" applyBorder="1" applyAlignment="1">
      <alignment horizontal="center" vertical="center" wrapText="1"/>
    </xf>
    <xf numFmtId="0" fontId="22" fillId="3" borderId="12" xfId="0" applyFont="1" applyFill="1" applyBorder="1" applyAlignment="1">
      <alignment horizontal="center" vertical="center" wrapText="1"/>
    </xf>
    <xf numFmtId="0" fontId="50" fillId="8" borderId="172" xfId="0" applyFont="1" applyFill="1" applyBorder="1" applyAlignment="1">
      <alignment horizontal="center" vertical="center" wrapText="1"/>
    </xf>
    <xf numFmtId="0" fontId="53" fillId="0" borderId="24" xfId="0" applyFont="1" applyBorder="1" applyAlignment="1">
      <alignment horizontal="center" vertical="center" wrapText="1"/>
    </xf>
    <xf numFmtId="0" fontId="22" fillId="3" borderId="10" xfId="0" applyFont="1" applyFill="1" applyBorder="1" applyAlignment="1">
      <alignment horizontal="center" vertical="center" wrapText="1"/>
    </xf>
    <xf numFmtId="0" fontId="22" fillId="30" borderId="5" xfId="0" applyFont="1" applyFill="1" applyBorder="1" applyAlignment="1">
      <alignment horizontal="center" vertical="center" wrapText="1"/>
    </xf>
    <xf numFmtId="0" fontId="22" fillId="30" borderId="24" xfId="0" applyFont="1" applyFill="1" applyBorder="1" applyAlignment="1">
      <alignment horizontal="center" vertical="center" wrapText="1"/>
    </xf>
    <xf numFmtId="0" fontId="53" fillId="0" borderId="172" xfId="0" applyFont="1" applyBorder="1" applyAlignment="1">
      <alignment horizontal="center" vertical="center" wrapText="1"/>
    </xf>
    <xf numFmtId="0" fontId="53" fillId="0" borderId="236" xfId="0" applyFont="1" applyBorder="1" applyAlignment="1">
      <alignment horizontal="center" vertical="center" wrapText="1"/>
    </xf>
    <xf numFmtId="0" fontId="21" fillId="0" borderId="11" xfId="0" applyFont="1" applyBorder="1" applyAlignment="1">
      <alignment horizontal="center" vertical="center" wrapText="1"/>
    </xf>
    <xf numFmtId="0" fontId="53" fillId="0" borderId="7" xfId="0" applyFont="1" applyBorder="1" applyAlignment="1">
      <alignment horizontal="center" vertical="center" wrapText="1"/>
    </xf>
    <xf numFmtId="0" fontId="56" fillId="0" borderId="5" xfId="0" applyFont="1" applyBorder="1" applyAlignment="1">
      <alignment horizontal="center" vertical="center" wrapText="1"/>
    </xf>
    <xf numFmtId="0" fontId="56" fillId="0" borderId="9" xfId="0" applyFont="1" applyBorder="1" applyAlignment="1">
      <alignment horizontal="center" vertical="center" wrapText="1"/>
    </xf>
    <xf numFmtId="0" fontId="57" fillId="0" borderId="63" xfId="0" applyFont="1" applyBorder="1" applyAlignment="1">
      <alignment horizontal="center" vertical="center" wrapText="1"/>
    </xf>
    <xf numFmtId="0" fontId="57" fillId="0" borderId="1" xfId="0" applyFont="1" applyBorder="1" applyAlignment="1">
      <alignment horizontal="center" vertical="center" wrapText="1"/>
    </xf>
    <xf numFmtId="0" fontId="58" fillId="0" borderId="1" xfId="0" applyFont="1" applyBorder="1" applyAlignment="1">
      <alignment horizontal="center" vertical="center" wrapText="1"/>
    </xf>
    <xf numFmtId="0" fontId="59" fillId="0" borderId="1" xfId="0" applyFont="1" applyBorder="1" applyAlignment="1">
      <alignment horizontal="center" vertical="center" wrapText="1"/>
    </xf>
    <xf numFmtId="0" fontId="54" fillId="9" borderId="5" xfId="0" applyFont="1" applyFill="1" applyBorder="1" applyAlignment="1">
      <alignment horizontal="center" vertical="center" wrapText="1"/>
    </xf>
    <xf numFmtId="0" fontId="50" fillId="0" borderId="2" xfId="0" applyFont="1" applyBorder="1" applyAlignment="1">
      <alignment horizontal="center" vertical="center" wrapText="1"/>
    </xf>
    <xf numFmtId="0" fontId="50" fillId="0" borderId="3" xfId="0" applyFont="1" applyBorder="1" applyAlignment="1">
      <alignment horizontal="center" vertical="center" wrapText="1"/>
    </xf>
    <xf numFmtId="0" fontId="60" fillId="0" borderId="3" xfId="0" applyFont="1" applyBorder="1" applyAlignment="1">
      <alignment horizontal="center" vertical="center" wrapText="1"/>
    </xf>
    <xf numFmtId="0" fontId="55" fillId="0" borderId="4" xfId="0" applyFont="1" applyBorder="1" applyAlignment="1">
      <alignment horizontal="center" vertical="center" wrapText="1"/>
    </xf>
    <xf numFmtId="0" fontId="60" fillId="0" borderId="5" xfId="0" applyFont="1" applyBorder="1" applyAlignment="1">
      <alignment horizontal="center" vertical="center" wrapText="1"/>
    </xf>
    <xf numFmtId="0" fontId="22" fillId="8" borderId="5" xfId="0" applyFont="1" applyFill="1" applyBorder="1" applyAlignment="1">
      <alignment horizontal="center" vertical="center" wrapText="1"/>
    </xf>
    <xf numFmtId="0" fontId="50" fillId="8" borderId="12" xfId="0" applyFont="1" applyFill="1" applyBorder="1" applyAlignment="1">
      <alignment horizontal="center" vertical="center" wrapText="1"/>
    </xf>
    <xf numFmtId="0" fontId="33" fillId="0" borderId="12" xfId="0" applyFont="1" applyBorder="1" applyAlignment="1">
      <alignment horizontal="center" vertical="center" wrapText="1"/>
    </xf>
    <xf numFmtId="0" fontId="33" fillId="0" borderId="11" xfId="0" applyFont="1" applyBorder="1" applyAlignment="1">
      <alignment horizontal="center" vertical="center" wrapText="1"/>
    </xf>
    <xf numFmtId="0" fontId="57" fillId="0" borderId="69" xfId="0" applyFont="1" applyBorder="1" applyAlignment="1">
      <alignment horizontal="center" vertical="center" wrapText="1"/>
    </xf>
    <xf numFmtId="0" fontId="57" fillId="0" borderId="65" xfId="0" applyFont="1" applyBorder="1" applyAlignment="1">
      <alignment horizontal="center" vertical="center" wrapText="1"/>
    </xf>
    <xf numFmtId="0" fontId="58" fillId="0" borderId="65" xfId="0" applyFont="1" applyBorder="1" applyAlignment="1">
      <alignment horizontal="center" vertical="center" wrapText="1"/>
    </xf>
    <xf numFmtId="0" fontId="57" fillId="0" borderId="67" xfId="0" applyFont="1" applyBorder="1" applyAlignment="1">
      <alignment horizontal="center" vertical="center" wrapText="1"/>
    </xf>
    <xf numFmtId="0" fontId="57" fillId="0" borderId="64" xfId="0" applyFont="1" applyBorder="1" applyAlignment="1">
      <alignment horizontal="center" vertical="center" wrapText="1"/>
    </xf>
    <xf numFmtId="0" fontId="58" fillId="0" borderId="64" xfId="0" applyFont="1" applyBorder="1" applyAlignment="1">
      <alignment horizontal="center" vertical="center" wrapText="1"/>
    </xf>
    <xf numFmtId="0" fontId="23" fillId="0" borderId="12" xfId="0" applyFont="1" applyBorder="1" applyAlignment="1">
      <alignment horizontal="center" vertical="center" wrapText="1"/>
    </xf>
    <xf numFmtId="0" fontId="22" fillId="8" borderId="34" xfId="0" applyFont="1" applyFill="1" applyBorder="1" applyAlignment="1">
      <alignment horizontal="center" vertical="center" wrapText="1"/>
    </xf>
    <xf numFmtId="0" fontId="22" fillId="6" borderId="5" xfId="0" applyFont="1" applyFill="1" applyBorder="1" applyAlignment="1">
      <alignment horizontal="center" vertical="center" wrapText="1"/>
    </xf>
    <xf numFmtId="0" fontId="50" fillId="0" borderId="66" xfId="0" applyFont="1" applyBorder="1" applyAlignment="1">
      <alignment horizontal="center" vertical="center" wrapText="1"/>
    </xf>
    <xf numFmtId="0" fontId="21" fillId="9" borderId="12" xfId="0" applyFont="1" applyFill="1" applyBorder="1" applyAlignment="1">
      <alignment horizontal="center" vertical="center" wrapText="1"/>
    </xf>
    <xf numFmtId="0" fontId="21" fillId="31" borderId="5" xfId="0" applyFont="1" applyFill="1" applyBorder="1" applyAlignment="1">
      <alignment horizontal="center" vertical="center" wrapText="1"/>
    </xf>
    <xf numFmtId="0" fontId="22" fillId="4" borderId="5" xfId="0" applyFont="1" applyFill="1" applyBorder="1" applyAlignment="1">
      <alignment horizontal="center" vertical="center" wrapText="1"/>
    </xf>
    <xf numFmtId="0" fontId="21" fillId="0" borderId="141" xfId="0" applyFont="1" applyBorder="1" applyAlignment="1">
      <alignment horizontal="center" vertical="center" wrapText="1"/>
    </xf>
    <xf numFmtId="0" fontId="56" fillId="0" borderId="68" xfId="0" applyFont="1" applyBorder="1" applyAlignment="1">
      <alignment horizontal="center" vertical="center" wrapText="1"/>
    </xf>
    <xf numFmtId="0" fontId="56" fillId="0" borderId="70" xfId="0" applyFont="1" applyBorder="1" applyAlignment="1">
      <alignment horizontal="center" vertical="center" wrapText="1"/>
    </xf>
    <xf numFmtId="0" fontId="50" fillId="0" borderId="72" xfId="0" applyFont="1" applyBorder="1" applyAlignment="1">
      <alignment horizontal="center" vertical="center" wrapText="1"/>
    </xf>
    <xf numFmtId="0" fontId="21" fillId="9" borderId="72" xfId="0" applyFont="1" applyFill="1" applyBorder="1" applyAlignment="1">
      <alignment horizontal="center" vertical="center" wrapText="1"/>
    </xf>
    <xf numFmtId="0" fontId="50" fillId="0" borderId="276" xfId="0" applyFont="1" applyBorder="1" applyAlignment="1">
      <alignment horizontal="center" vertical="center" wrapText="1"/>
    </xf>
    <xf numFmtId="0" fontId="21" fillId="0" borderId="0" xfId="0" applyFont="1" applyAlignment="1">
      <alignment horizontal="center" vertical="center"/>
    </xf>
    <xf numFmtId="0" fontId="22" fillId="8" borderId="0" xfId="0" applyFont="1" applyFill="1" applyAlignment="1">
      <alignment horizontal="left"/>
    </xf>
    <xf numFmtId="0" fontId="61" fillId="0" borderId="0" xfId="0" applyFont="1" applyAlignment="1">
      <alignment horizontal="left"/>
    </xf>
    <xf numFmtId="0" fontId="61" fillId="0" borderId="0" xfId="0" applyFont="1"/>
    <xf numFmtId="0" fontId="22" fillId="35" borderId="0" xfId="0" applyFont="1" applyFill="1" applyAlignment="1">
      <alignment horizontal="left"/>
    </xf>
    <xf numFmtId="16" fontId="23" fillId="0" borderId="101" xfId="0" applyNumberFormat="1" applyFont="1" applyBorder="1" applyAlignment="1">
      <alignment horizontal="center" vertical="center" wrapText="1"/>
    </xf>
    <xf numFmtId="0" fontId="21" fillId="0" borderId="24" xfId="0" applyFont="1" applyBorder="1" applyAlignment="1">
      <alignment horizontal="center" vertical="center" wrapText="1"/>
    </xf>
    <xf numFmtId="0" fontId="23" fillId="0" borderId="101" xfId="0" applyFont="1" applyBorder="1" applyAlignment="1">
      <alignment horizontal="center" vertical="center" wrapText="1"/>
    </xf>
    <xf numFmtId="0" fontId="65" fillId="0" borderId="24" xfId="0" applyFont="1" applyBorder="1" applyAlignment="1">
      <alignment horizontal="left" vertical="center" wrapText="1"/>
    </xf>
    <xf numFmtId="0" fontId="65" fillId="0" borderId="24" xfId="0" applyFont="1" applyBorder="1" applyAlignment="1">
      <alignment vertical="center" wrapText="1"/>
    </xf>
    <xf numFmtId="0" fontId="65" fillId="0" borderId="22" xfId="0" applyFont="1" applyBorder="1" applyAlignment="1">
      <alignment horizontal="left" vertical="center" wrapText="1"/>
    </xf>
    <xf numFmtId="0" fontId="23" fillId="0" borderId="5" xfId="0" applyFont="1" applyBorder="1" applyAlignment="1">
      <alignment horizontal="center" vertical="center" wrapText="1"/>
    </xf>
    <xf numFmtId="0" fontId="23" fillId="30" borderId="5" xfId="0" applyFont="1" applyFill="1" applyBorder="1" applyAlignment="1">
      <alignment horizontal="center" vertical="center" wrapText="1"/>
    </xf>
    <xf numFmtId="0" fontId="23" fillId="41" borderId="5" xfId="0" applyFont="1" applyFill="1" applyBorder="1" applyAlignment="1">
      <alignment horizontal="center" vertical="center" wrapText="1"/>
    </xf>
    <xf numFmtId="0" fontId="21" fillId="41" borderId="5" xfId="0" applyFont="1" applyFill="1" applyBorder="1" applyAlignment="1">
      <alignment horizontal="center" vertical="center" wrapText="1"/>
    </xf>
    <xf numFmtId="0" fontId="3" fillId="24" borderId="5" xfId="0" applyFont="1" applyFill="1" applyBorder="1"/>
    <xf numFmtId="16" fontId="22" fillId="4" borderId="5" xfId="0" applyNumberFormat="1" applyFont="1" applyFill="1" applyBorder="1" applyAlignment="1">
      <alignment horizontal="center" vertical="center" wrapText="1"/>
    </xf>
    <xf numFmtId="0" fontId="66" fillId="0" borderId="0" xfId="0" applyFont="1" applyAlignment="1">
      <alignment horizontal="center"/>
    </xf>
    <xf numFmtId="16" fontId="67" fillId="24" borderId="78" xfId="0" applyNumberFormat="1" applyFont="1" applyFill="1" applyBorder="1" applyAlignment="1">
      <alignment horizontal="center" vertical="center" wrapText="1"/>
    </xf>
    <xf numFmtId="0" fontId="72" fillId="0" borderId="0" xfId="0" applyFont="1" applyAlignment="1">
      <alignment horizontal="center"/>
    </xf>
    <xf numFmtId="0" fontId="23" fillId="50" borderId="278" xfId="0" applyFont="1" applyFill="1" applyBorder="1" applyAlignment="1">
      <alignment horizontal="center" vertical="center" wrapText="1"/>
    </xf>
    <xf numFmtId="0" fontId="50" fillId="50" borderId="277" xfId="0" applyFont="1" applyFill="1" applyBorder="1" applyAlignment="1">
      <alignment horizontal="center" vertical="center" wrapText="1"/>
    </xf>
    <xf numFmtId="0" fontId="23" fillId="50" borderId="277" xfId="0" applyFont="1" applyFill="1" applyBorder="1" applyAlignment="1">
      <alignment horizontal="center" vertical="center" wrapText="1"/>
    </xf>
    <xf numFmtId="0" fontId="50" fillId="42" borderId="278" xfId="0" applyFont="1" applyFill="1" applyBorder="1" applyAlignment="1">
      <alignment horizontal="center" vertical="center" wrapText="1"/>
    </xf>
    <xf numFmtId="0" fontId="16" fillId="0" borderId="0" xfId="0" applyFont="1" applyAlignment="1">
      <alignment horizontal="center" textRotation="1"/>
    </xf>
    <xf numFmtId="0" fontId="0" fillId="0" borderId="0" xfId="0" applyAlignment="1">
      <alignment horizontal="center" textRotation="1"/>
    </xf>
    <xf numFmtId="14" fontId="72" fillId="0" borderId="5" xfId="0" applyNumberFormat="1" applyFont="1" applyBorder="1" applyAlignment="1">
      <alignment horizontal="center"/>
    </xf>
    <xf numFmtId="0" fontId="0" fillId="0" borderId="5" xfId="0" applyBorder="1" applyAlignment="1">
      <alignment horizontal="center" textRotation="1"/>
    </xf>
    <xf numFmtId="0" fontId="72" fillId="0" borderId="5" xfId="0" applyFont="1" applyBorder="1" applyAlignment="1">
      <alignment horizontal="center"/>
    </xf>
    <xf numFmtId="0" fontId="0" fillId="0" borderId="24" xfId="0" applyBorder="1"/>
    <xf numFmtId="0" fontId="72" fillId="0" borderId="78" xfId="0" applyFont="1" applyBorder="1" applyAlignment="1">
      <alignment horizontal="center" vertical="center"/>
    </xf>
    <xf numFmtId="0" fontId="21" fillId="0" borderId="128" xfId="0" applyFont="1" applyBorder="1" applyAlignment="1">
      <alignment horizontal="center" vertical="center" textRotation="1" wrapText="1"/>
    </xf>
    <xf numFmtId="0" fontId="22" fillId="16" borderId="5" xfId="0" applyFont="1" applyFill="1" applyBorder="1" applyAlignment="1">
      <alignment horizontal="center" vertical="center" wrapText="1"/>
    </xf>
    <xf numFmtId="0" fontId="23" fillId="0" borderId="7" xfId="0" applyFont="1" applyBorder="1" applyAlignment="1">
      <alignment horizontal="center" vertical="center" wrapText="1"/>
    </xf>
    <xf numFmtId="0" fontId="0" fillId="0" borderId="7" xfId="0" applyBorder="1"/>
    <xf numFmtId="0" fontId="65" fillId="0" borderId="5" xfId="0" applyFont="1" applyBorder="1" applyAlignment="1">
      <alignment horizontal="left" vertical="center" wrapText="1"/>
    </xf>
    <xf numFmtId="0" fontId="70" fillId="45" borderId="39" xfId="0" applyFont="1" applyFill="1" applyBorder="1" applyAlignment="1">
      <alignment horizontal="left" vertical="center" wrapText="1"/>
    </xf>
    <xf numFmtId="0" fontId="21" fillId="45" borderId="39" xfId="0" applyFont="1" applyFill="1" applyBorder="1" applyAlignment="1">
      <alignment horizontal="left" vertical="center" wrapText="1"/>
    </xf>
    <xf numFmtId="0" fontId="71" fillId="45" borderId="39" xfId="1" applyFont="1" applyFill="1" applyBorder="1" applyAlignment="1">
      <alignment horizontal="center" vertical="center"/>
    </xf>
    <xf numFmtId="0" fontId="23" fillId="0" borderId="282" xfId="0" applyFont="1" applyBorder="1" applyAlignment="1">
      <alignment horizontal="center" vertical="center" wrapText="1"/>
    </xf>
    <xf numFmtId="0" fontId="75" fillId="47" borderId="12" xfId="0" applyFont="1" applyFill="1" applyBorder="1" applyAlignment="1">
      <alignment vertical="center" wrapText="1"/>
    </xf>
    <xf numFmtId="0" fontId="0" fillId="47" borderId="12" xfId="0" applyFill="1" applyBorder="1" applyAlignment="1">
      <alignment vertical="center" wrapText="1"/>
    </xf>
    <xf numFmtId="0" fontId="74" fillId="47" borderId="5" xfId="1" applyFont="1" applyFill="1" applyBorder="1" applyAlignment="1">
      <alignment vertical="center" wrapText="1"/>
    </xf>
    <xf numFmtId="0" fontId="75" fillId="46" borderId="34" xfId="0" applyFont="1" applyFill="1" applyBorder="1" applyAlignment="1">
      <alignment vertical="center" wrapText="1"/>
    </xf>
    <xf numFmtId="0" fontId="74" fillId="46" borderId="15" xfId="1" applyFont="1" applyFill="1" applyBorder="1" applyAlignment="1">
      <alignment vertical="center" wrapText="1"/>
    </xf>
    <xf numFmtId="0" fontId="77" fillId="46" borderId="283" xfId="0" applyFont="1" applyFill="1" applyBorder="1" applyAlignment="1">
      <alignment vertical="center" wrapText="1"/>
    </xf>
    <xf numFmtId="0" fontId="77" fillId="47" borderId="19" xfId="0" applyFont="1" applyFill="1" applyBorder="1" applyAlignment="1">
      <alignment vertical="center" wrapText="1"/>
    </xf>
    <xf numFmtId="16" fontId="23" fillId="14" borderId="5" xfId="0" applyNumberFormat="1" applyFont="1" applyFill="1" applyBorder="1" applyAlignment="1">
      <alignment horizontal="center" vertical="center" wrapText="1"/>
    </xf>
    <xf numFmtId="16" fontId="22" fillId="51" borderId="95" xfId="0" applyNumberFormat="1" applyFont="1" applyFill="1" applyBorder="1" applyAlignment="1">
      <alignment horizontal="center" vertical="center" wrapText="1"/>
    </xf>
    <xf numFmtId="16" fontId="22" fillId="51" borderId="5" xfId="0" applyNumberFormat="1" applyFont="1" applyFill="1" applyBorder="1" applyAlignment="1">
      <alignment horizontal="center" vertical="center" wrapText="1"/>
    </xf>
    <xf numFmtId="0" fontId="2" fillId="47" borderId="12" xfId="0" applyFont="1" applyFill="1" applyBorder="1" applyAlignment="1">
      <alignment vertical="center" wrapText="1"/>
    </xf>
    <xf numFmtId="0" fontId="0" fillId="47" borderId="12" xfId="0" applyFill="1" applyBorder="1" applyAlignment="1">
      <alignment horizontal="left" vertical="center" wrapText="1"/>
    </xf>
    <xf numFmtId="0" fontId="77" fillId="47" borderId="10" xfId="0" applyFont="1" applyFill="1" applyBorder="1" applyAlignment="1">
      <alignment horizontal="left" vertical="center" wrapText="1"/>
    </xf>
    <xf numFmtId="0" fontId="0" fillId="0" borderId="39" xfId="0" applyBorder="1"/>
    <xf numFmtId="0" fontId="0" fillId="0" borderId="44" xfId="0" applyBorder="1"/>
    <xf numFmtId="16" fontId="23" fillId="0" borderId="285" xfId="0" applyNumberFormat="1" applyFont="1" applyBorder="1" applyAlignment="1">
      <alignment horizontal="center" vertical="center" wrapText="1"/>
    </xf>
    <xf numFmtId="0" fontId="74" fillId="52" borderId="39" xfId="1" applyFont="1" applyFill="1" applyBorder="1" applyAlignment="1">
      <alignment horizontal="left" vertical="center" wrapText="1"/>
    </xf>
    <xf numFmtId="0" fontId="21" fillId="30" borderId="7" xfId="0" applyFont="1" applyFill="1" applyBorder="1" applyAlignment="1">
      <alignment horizontal="center" vertical="center" wrapText="1"/>
    </xf>
    <xf numFmtId="0" fontId="23" fillId="41" borderId="7" xfId="0" applyFont="1" applyFill="1" applyBorder="1" applyAlignment="1">
      <alignment horizontal="center" vertical="center" wrapText="1"/>
    </xf>
    <xf numFmtId="0" fontId="21" fillId="30" borderId="39" xfId="0" applyFont="1" applyFill="1" applyBorder="1" applyAlignment="1">
      <alignment horizontal="center" vertical="center" wrapText="1"/>
    </xf>
    <xf numFmtId="16" fontId="21" fillId="41" borderId="285" xfId="0" applyNumberFormat="1" applyFont="1" applyFill="1" applyBorder="1" applyAlignment="1">
      <alignment horizontal="center" vertical="center" wrapText="1"/>
    </xf>
    <xf numFmtId="0" fontId="21" fillId="41" borderId="39" xfId="0" applyFont="1" applyFill="1" applyBorder="1" applyAlignment="1">
      <alignment horizontal="center" vertical="center" wrapText="1"/>
    </xf>
    <xf numFmtId="0" fontId="76" fillId="47" borderId="12" xfId="0" applyFont="1" applyFill="1" applyBorder="1" applyAlignment="1">
      <alignment vertical="center" wrapText="1"/>
    </xf>
    <xf numFmtId="0" fontId="77" fillId="47" borderId="10" xfId="0" applyFont="1" applyFill="1" applyBorder="1" applyAlignment="1">
      <alignment vertical="center" wrapText="1"/>
    </xf>
    <xf numFmtId="0" fontId="81" fillId="46" borderId="12" xfId="0" applyFont="1" applyFill="1" applyBorder="1" applyAlignment="1">
      <alignment vertical="center" wrapText="1"/>
    </xf>
    <xf numFmtId="0" fontId="0" fillId="46" borderId="12" xfId="0" applyFill="1" applyBorder="1" applyAlignment="1">
      <alignment vertical="center" wrapText="1"/>
    </xf>
    <xf numFmtId="0" fontId="74" fillId="46" borderId="5" xfId="1" applyFont="1" applyFill="1" applyBorder="1" applyAlignment="1">
      <alignment vertical="center"/>
    </xf>
    <xf numFmtId="0" fontId="77" fillId="46" borderId="10" xfId="0" applyFont="1" applyFill="1" applyBorder="1" applyAlignment="1">
      <alignment vertical="center" wrapText="1"/>
    </xf>
    <xf numFmtId="0" fontId="74" fillId="47" borderId="7" xfId="1" applyFont="1" applyFill="1" applyBorder="1" applyAlignment="1">
      <alignment horizontal="left" vertical="center" wrapText="1"/>
    </xf>
    <xf numFmtId="0" fontId="0" fillId="0" borderId="0" xfId="0" applyAlignment="1">
      <alignment wrapText="1"/>
    </xf>
    <xf numFmtId="0" fontId="74" fillId="47" borderId="5" xfId="1" applyFont="1" applyFill="1" applyBorder="1" applyAlignment="1">
      <alignment horizontal="left" vertical="center" wrapText="1"/>
    </xf>
    <xf numFmtId="0" fontId="74" fillId="45" borderId="39" xfId="1" applyFont="1" applyFill="1" applyBorder="1" applyAlignment="1">
      <alignment horizontal="center" vertical="center"/>
    </xf>
    <xf numFmtId="0" fontId="0" fillId="45" borderId="39" xfId="0" applyFill="1" applyBorder="1" applyAlignment="1">
      <alignment horizontal="left" vertical="center" wrapText="1"/>
    </xf>
    <xf numFmtId="0" fontId="0" fillId="55" borderId="58" xfId="1" applyFont="1" applyFill="1" applyBorder="1" applyAlignment="1">
      <alignment horizontal="left" vertical="center" wrapText="1"/>
    </xf>
    <xf numFmtId="0" fontId="21" fillId="55" borderId="58" xfId="1" applyFont="1" applyFill="1" applyBorder="1" applyAlignment="1">
      <alignment horizontal="left" vertical="center" wrapText="1"/>
    </xf>
    <xf numFmtId="0" fontId="21" fillId="45" borderId="58" xfId="1" applyFont="1" applyFill="1" applyBorder="1" applyAlignment="1">
      <alignment horizontal="left" vertical="center" wrapText="1"/>
    </xf>
    <xf numFmtId="0" fontId="64" fillId="47" borderId="5" xfId="1" applyFont="1" applyFill="1" applyBorder="1" applyAlignment="1">
      <alignment vertical="center" wrapText="1"/>
    </xf>
    <xf numFmtId="0" fontId="84" fillId="55" borderId="58" xfId="1" applyFont="1" applyFill="1" applyBorder="1" applyAlignment="1">
      <alignment horizontal="left" vertical="center" wrapText="1"/>
    </xf>
    <xf numFmtId="0" fontId="75" fillId="44" borderId="12" xfId="0" applyFont="1" applyFill="1" applyBorder="1" applyAlignment="1">
      <alignment horizontal="left" vertical="center" wrapText="1"/>
    </xf>
    <xf numFmtId="0" fontId="75" fillId="44" borderId="5" xfId="0" applyFont="1" applyFill="1" applyBorder="1" applyAlignment="1">
      <alignment horizontal="left" vertical="center" wrapText="1"/>
    </xf>
    <xf numFmtId="0" fontId="85" fillId="44" borderId="5" xfId="1" applyFont="1" applyFill="1" applyBorder="1" applyAlignment="1">
      <alignment vertical="center" wrapText="1"/>
    </xf>
    <xf numFmtId="0" fontId="75" fillId="44" borderId="10" xfId="0" applyFont="1" applyFill="1" applyBorder="1" applyAlignment="1">
      <alignment horizontal="left" vertical="center" wrapText="1"/>
    </xf>
    <xf numFmtId="0" fontId="0" fillId="45" borderId="58" xfId="1" applyFont="1" applyFill="1" applyBorder="1" applyAlignment="1">
      <alignment horizontal="left" vertical="center" wrapText="1"/>
    </xf>
    <xf numFmtId="0" fontId="74" fillId="47" borderId="5" xfId="1" applyFont="1" applyFill="1" applyBorder="1" applyAlignment="1">
      <alignment horizontal="center" vertical="center" wrapText="1"/>
    </xf>
    <xf numFmtId="0" fontId="77" fillId="47" borderId="19" xfId="0" applyFont="1" applyFill="1" applyBorder="1" applyAlignment="1">
      <alignment horizontal="left" vertical="top" wrapText="1"/>
    </xf>
    <xf numFmtId="0" fontId="0" fillId="46" borderId="34" xfId="0" applyFill="1" applyBorder="1" applyAlignment="1">
      <alignment vertical="center" wrapText="1"/>
    </xf>
    <xf numFmtId="0" fontId="0" fillId="47" borderId="6" xfId="0" applyFill="1" applyBorder="1" applyAlignment="1">
      <alignment horizontal="left" vertical="center" wrapText="1"/>
    </xf>
    <xf numFmtId="0" fontId="0" fillId="47" borderId="8" xfId="0" applyFill="1" applyBorder="1" applyAlignment="1">
      <alignment horizontal="left" vertical="center" wrapText="1"/>
    </xf>
    <xf numFmtId="0" fontId="0" fillId="30" borderId="7" xfId="0" applyFill="1" applyBorder="1" applyAlignment="1">
      <alignment horizontal="center" vertical="center" wrapText="1"/>
    </xf>
    <xf numFmtId="0" fontId="31" fillId="30" borderId="5" xfId="0" applyFont="1" applyFill="1" applyBorder="1" applyAlignment="1">
      <alignment horizontal="center" vertical="center" wrapText="1"/>
    </xf>
    <xf numFmtId="0" fontId="74" fillId="55" borderId="24" xfId="1" applyFont="1" applyFill="1" applyBorder="1" applyAlignment="1">
      <alignment horizontal="left" vertical="center" wrapText="1"/>
    </xf>
    <xf numFmtId="0" fontId="84" fillId="55" borderId="24" xfId="1" applyFont="1" applyFill="1" applyBorder="1" applyAlignment="1">
      <alignment horizontal="left" vertical="center" wrapText="1"/>
    </xf>
    <xf numFmtId="0" fontId="74" fillId="55" borderId="39" xfId="1" applyFont="1" applyFill="1" applyBorder="1" applyAlignment="1">
      <alignment vertical="center"/>
    </xf>
    <xf numFmtId="0" fontId="84" fillId="55" borderId="39" xfId="1" applyFont="1" applyFill="1" applyBorder="1" applyAlignment="1">
      <alignment horizontal="left" vertical="center" wrapText="1"/>
    </xf>
    <xf numFmtId="0" fontId="0" fillId="0" borderId="59" xfId="0" applyBorder="1"/>
    <xf numFmtId="0" fontId="75" fillId="46" borderId="10" xfId="0" applyFont="1" applyFill="1" applyBorder="1" applyAlignment="1">
      <alignment vertical="top" wrapText="1"/>
    </xf>
    <xf numFmtId="0" fontId="2" fillId="46" borderId="6" xfId="0" applyFont="1" applyFill="1" applyBorder="1" applyAlignment="1">
      <alignment vertical="center" wrapText="1"/>
    </xf>
    <xf numFmtId="0" fontId="0" fillId="46" borderId="6" xfId="0" applyFill="1" applyBorder="1" applyAlignment="1">
      <alignment horizontal="left" vertical="center" wrapText="1"/>
    </xf>
    <xf numFmtId="0" fontId="74" fillId="46" borderId="7" xfId="1" applyFont="1" applyFill="1" applyBorder="1" applyAlignment="1">
      <alignment horizontal="left" vertical="center" wrapText="1"/>
    </xf>
    <xf numFmtId="0" fontId="0" fillId="46" borderId="8" xfId="0" applyFill="1" applyBorder="1" applyAlignment="1">
      <alignment horizontal="left" vertical="center" wrapText="1"/>
    </xf>
    <xf numFmtId="0" fontId="23" fillId="0" borderId="39" xfId="0" applyFont="1" applyBorder="1" applyAlignment="1">
      <alignment horizontal="center" vertical="center" wrapText="1"/>
    </xf>
    <xf numFmtId="0" fontId="0" fillId="52" borderId="39" xfId="0" applyFill="1" applyBorder="1" applyAlignment="1">
      <alignment horizontal="left" vertical="center" wrapText="1"/>
    </xf>
    <xf numFmtId="0" fontId="0" fillId="52" borderId="39" xfId="0" applyFill="1" applyBorder="1" applyAlignment="1">
      <alignment horizontal="left" wrapText="1"/>
    </xf>
    <xf numFmtId="0" fontId="0" fillId="47" borderId="6" xfId="0" applyFill="1" applyBorder="1" applyAlignment="1">
      <alignment vertical="center" wrapText="1"/>
    </xf>
    <xf numFmtId="0" fontId="74" fillId="47" borderId="7" xfId="1" applyFont="1" applyFill="1" applyBorder="1" applyAlignment="1">
      <alignment vertical="center" wrapText="1"/>
    </xf>
    <xf numFmtId="0" fontId="75" fillId="47" borderId="8" xfId="0" applyFont="1" applyFill="1" applyBorder="1" applyAlignment="1">
      <alignment vertical="center" wrapText="1"/>
    </xf>
    <xf numFmtId="0" fontId="31" fillId="28" borderId="39" xfId="0" applyFont="1" applyFill="1" applyBorder="1" applyAlignment="1">
      <alignment horizontal="left" vertical="center" wrapText="1"/>
    </xf>
    <xf numFmtId="0" fontId="0" fillId="28" borderId="39" xfId="0" applyFill="1" applyBorder="1" applyAlignment="1">
      <alignment horizontal="left" vertical="center" wrapText="1"/>
    </xf>
    <xf numFmtId="0" fontId="74" fillId="28" borderId="39" xfId="1" applyFont="1" applyFill="1" applyBorder="1" applyAlignment="1">
      <alignment horizontal="left" vertical="center"/>
    </xf>
    <xf numFmtId="0" fontId="78" fillId="28" borderId="39" xfId="0" applyFont="1" applyFill="1" applyBorder="1" applyAlignment="1">
      <alignment horizontal="left" vertical="center" wrapText="1"/>
    </xf>
    <xf numFmtId="0" fontId="0" fillId="0" borderId="0" xfId="0" applyAlignment="1">
      <alignment horizontal="left" vertical="center" wrapText="1"/>
    </xf>
    <xf numFmtId="0" fontId="88" fillId="56" borderId="13" xfId="0" applyFont="1" applyFill="1" applyBorder="1" applyAlignment="1">
      <alignment vertical="center" wrapText="1"/>
    </xf>
    <xf numFmtId="0" fontId="83" fillId="56" borderId="13" xfId="0" applyFont="1" applyFill="1" applyBorder="1" applyAlignment="1">
      <alignment vertical="center" wrapText="1"/>
    </xf>
    <xf numFmtId="0" fontId="63" fillId="56" borderId="13" xfId="1" applyFill="1" applyBorder="1" applyAlignment="1">
      <alignment vertical="center" wrapText="1"/>
    </xf>
    <xf numFmtId="0" fontId="89" fillId="56" borderId="0" xfId="0" applyFont="1" applyFill="1" applyAlignment="1">
      <alignment vertical="center" wrapText="1"/>
    </xf>
    <xf numFmtId="0" fontId="76" fillId="47" borderId="6" xfId="0" applyFont="1" applyFill="1" applyBorder="1" applyAlignment="1">
      <alignment vertical="center" wrapText="1"/>
    </xf>
    <xf numFmtId="0" fontId="1" fillId="16" borderId="44" xfId="0" applyFont="1" applyFill="1" applyBorder="1" applyAlignment="1">
      <alignment vertical="center" wrapText="1"/>
    </xf>
    <xf numFmtId="0" fontId="77" fillId="59" borderId="58" xfId="0" applyFont="1" applyFill="1" applyBorder="1" applyAlignment="1">
      <alignment horizontal="left" vertical="center" wrapText="1"/>
    </xf>
    <xf numFmtId="0" fontId="81" fillId="58" borderId="286" xfId="0" applyFont="1" applyFill="1" applyBorder="1" applyAlignment="1">
      <alignment vertical="center" wrapText="1"/>
    </xf>
    <xf numFmtId="0" fontId="12" fillId="58" borderId="286" xfId="0" applyFont="1" applyFill="1" applyBorder="1" applyAlignment="1">
      <alignment vertical="center" wrapText="1"/>
    </xf>
    <xf numFmtId="0" fontId="74" fillId="58" borderId="39" xfId="1" applyFont="1" applyFill="1" applyBorder="1" applyAlignment="1">
      <alignment vertical="center"/>
    </xf>
    <xf numFmtId="0" fontId="23" fillId="53" borderId="282" xfId="0" applyFont="1" applyFill="1" applyBorder="1" applyAlignment="1">
      <alignment horizontal="center" vertical="center" wrapText="1"/>
    </xf>
    <xf numFmtId="0" fontId="2" fillId="0" borderId="5" xfId="0" applyFont="1" applyBorder="1" applyAlignment="1">
      <alignment wrapText="1"/>
    </xf>
    <xf numFmtId="0" fontId="75" fillId="0" borderId="5" xfId="0" applyFont="1" applyBorder="1" applyAlignment="1">
      <alignment vertical="top" wrapText="1"/>
    </xf>
    <xf numFmtId="0" fontId="0" fillId="45" borderId="10" xfId="0" applyFill="1" applyBorder="1" applyAlignment="1">
      <alignment horizontal="left" vertical="center" wrapText="1"/>
    </xf>
    <xf numFmtId="0" fontId="0" fillId="45" borderId="20" xfId="0" applyFill="1" applyBorder="1" applyAlignment="1">
      <alignment vertical="center" wrapText="1"/>
    </xf>
    <xf numFmtId="0" fontId="31" fillId="45" borderId="5" xfId="0" applyFont="1" applyFill="1" applyBorder="1" applyAlignment="1">
      <alignment horizontal="left" vertical="center" wrapText="1"/>
    </xf>
    <xf numFmtId="0" fontId="31" fillId="45" borderId="39" xfId="0" applyFont="1" applyFill="1" applyBorder="1" applyAlignment="1">
      <alignment horizontal="left" vertical="center" wrapText="1"/>
    </xf>
    <xf numFmtId="0" fontId="81" fillId="0" borderId="12" xfId="0" applyFont="1" applyBorder="1" applyAlignment="1">
      <alignment horizontal="left" vertical="center" wrapText="1"/>
    </xf>
    <xf numFmtId="16" fontId="21" fillId="41" borderId="98" xfId="0" applyNumberFormat="1" applyFont="1" applyFill="1" applyBorder="1" applyAlignment="1">
      <alignment horizontal="center" vertical="center" wrapText="1"/>
    </xf>
    <xf numFmtId="0" fontId="21" fillId="41" borderId="7" xfId="0" applyFont="1" applyFill="1" applyBorder="1" applyAlignment="1">
      <alignment horizontal="center" vertical="center" wrapText="1"/>
    </xf>
    <xf numFmtId="0" fontId="2" fillId="60" borderId="12" xfId="0" applyFont="1" applyFill="1" applyBorder="1" applyAlignment="1">
      <alignment vertical="center" wrapText="1"/>
    </xf>
    <xf numFmtId="0" fontId="0" fillId="60" borderId="12" xfId="0" applyFill="1" applyBorder="1" applyAlignment="1">
      <alignment vertical="center" wrapText="1"/>
    </xf>
    <xf numFmtId="0" fontId="77" fillId="60" borderId="10" xfId="0" applyFont="1" applyFill="1" applyBorder="1" applyAlignment="1">
      <alignment vertical="center" wrapText="1"/>
    </xf>
    <xf numFmtId="0" fontId="74" fillId="60" borderId="5" xfId="1" applyFont="1" applyFill="1" applyBorder="1" applyAlignment="1">
      <alignment vertical="center" wrapText="1"/>
    </xf>
    <xf numFmtId="0" fontId="2" fillId="60" borderId="286" xfId="0" applyFont="1" applyFill="1" applyBorder="1" applyAlignment="1">
      <alignment vertical="center" wrapText="1"/>
    </xf>
    <xf numFmtId="0" fontId="0" fillId="60" borderId="286" xfId="0" applyFill="1" applyBorder="1" applyAlignment="1">
      <alignment vertical="center" wrapText="1"/>
    </xf>
    <xf numFmtId="0" fontId="74" fillId="60" borderId="39" xfId="1" applyFont="1" applyFill="1" applyBorder="1" applyAlignment="1">
      <alignment vertical="center" wrapText="1"/>
    </xf>
    <xf numFmtId="0" fontId="77" fillId="60" borderId="58" xfId="0" applyFont="1" applyFill="1" applyBorder="1" applyAlignment="1">
      <alignment vertical="center" wrapText="1"/>
    </xf>
    <xf numFmtId="0" fontId="2" fillId="0" borderId="39" xfId="0" applyFont="1" applyBorder="1" applyAlignment="1">
      <alignment vertical="center"/>
    </xf>
    <xf numFmtId="0" fontId="76" fillId="45" borderId="291" xfId="0" applyFont="1" applyFill="1" applyBorder="1" applyAlignment="1">
      <alignment horizontal="left" vertical="center" wrapText="1"/>
    </xf>
    <xf numFmtId="0" fontId="0" fillId="45" borderId="288" xfId="0" applyFill="1" applyBorder="1" applyAlignment="1">
      <alignment horizontal="left" vertical="center" wrapText="1"/>
    </xf>
    <xf numFmtId="0" fontId="74" fillId="45" borderId="288" xfId="1" applyFont="1" applyFill="1" applyBorder="1" applyAlignment="1">
      <alignment horizontal="left" vertical="center"/>
    </xf>
    <xf numFmtId="0" fontId="76" fillId="26" borderId="5" xfId="0" applyFont="1" applyFill="1" applyBorder="1" applyAlignment="1">
      <alignment vertical="center" wrapText="1"/>
    </xf>
    <xf numFmtId="0" fontId="0" fillId="26" borderId="5" xfId="0" applyFill="1" applyBorder="1" applyAlignment="1">
      <alignment vertical="center" wrapText="1"/>
    </xf>
    <xf numFmtId="0" fontId="63" fillId="26" borderId="5" xfId="1" applyFill="1" applyBorder="1" applyAlignment="1">
      <alignment vertical="center" wrapText="1"/>
    </xf>
    <xf numFmtId="0" fontId="77" fillId="26" borderId="10" xfId="0" applyFont="1" applyFill="1" applyBorder="1" applyAlignment="1">
      <alignment wrapText="1"/>
    </xf>
    <xf numFmtId="0" fontId="76" fillId="26" borderId="39" xfId="0" applyFont="1" applyFill="1" applyBorder="1" applyAlignment="1">
      <alignment vertical="center" wrapText="1"/>
    </xf>
    <xf numFmtId="0" fontId="0" fillId="26" borderId="39" xfId="0" applyFill="1" applyBorder="1" applyAlignment="1">
      <alignment vertical="center" wrapText="1"/>
    </xf>
    <xf numFmtId="0" fontId="63" fillId="26" borderId="39" xfId="1" applyFill="1" applyBorder="1" applyAlignment="1">
      <alignment vertical="center" wrapText="1"/>
    </xf>
    <xf numFmtId="0" fontId="77" fillId="26" borderId="58" xfId="0" applyFont="1" applyFill="1" applyBorder="1" applyAlignment="1">
      <alignment wrapText="1"/>
    </xf>
    <xf numFmtId="0" fontId="21" fillId="0" borderId="39" xfId="0" applyFont="1" applyBorder="1" applyAlignment="1">
      <alignment horizontal="center" vertical="center" wrapText="1"/>
    </xf>
    <xf numFmtId="16" fontId="21" fillId="0" borderId="285" xfId="0" applyNumberFormat="1" applyFont="1" applyBorder="1" applyAlignment="1">
      <alignment horizontal="center" vertical="center" wrapText="1"/>
    </xf>
    <xf numFmtId="0" fontId="21" fillId="0" borderId="5" xfId="0" applyFont="1" applyBorder="1" applyAlignment="1">
      <alignment horizontal="left" vertical="center" wrapText="1"/>
    </xf>
    <xf numFmtId="0" fontId="22" fillId="57" borderId="5" xfId="0" applyFont="1" applyFill="1" applyBorder="1" applyAlignment="1">
      <alignment horizontal="center" vertical="center" wrapText="1"/>
    </xf>
    <xf numFmtId="0" fontId="9" fillId="50" borderId="277" xfId="0" applyFont="1" applyFill="1" applyBorder="1" applyAlignment="1">
      <alignment horizontal="center" vertical="center" wrapText="1"/>
    </xf>
    <xf numFmtId="0" fontId="31" fillId="50" borderId="277" xfId="0" applyFont="1" applyFill="1" applyBorder="1" applyAlignment="1">
      <alignment horizontal="center" vertical="center" wrapText="1"/>
    </xf>
    <xf numFmtId="0" fontId="3" fillId="57" borderId="5" xfId="0" applyFont="1" applyFill="1" applyBorder="1" applyAlignment="1">
      <alignment horizontal="center" vertical="center" wrapText="1"/>
    </xf>
    <xf numFmtId="0" fontId="31" fillId="53" borderId="39" xfId="0" applyFont="1" applyFill="1" applyBorder="1" applyAlignment="1">
      <alignment horizontal="left" vertical="center" wrapText="1"/>
    </xf>
    <xf numFmtId="0" fontId="76" fillId="60" borderId="12" xfId="0" applyFont="1" applyFill="1" applyBorder="1" applyAlignment="1">
      <alignment vertical="center" wrapText="1"/>
    </xf>
    <xf numFmtId="0" fontId="76" fillId="60" borderId="5" xfId="0" applyFont="1" applyFill="1" applyBorder="1" applyAlignment="1">
      <alignment vertical="center" wrapText="1"/>
    </xf>
    <xf numFmtId="0" fontId="0" fillId="60" borderId="5" xfId="0" applyFill="1" applyBorder="1" applyAlignment="1">
      <alignment vertical="center" wrapText="1"/>
    </xf>
    <xf numFmtId="0" fontId="78" fillId="61" borderId="7" xfId="0" applyFont="1" applyFill="1" applyBorder="1" applyAlignment="1">
      <alignment vertical="center" wrapText="1"/>
    </xf>
    <xf numFmtId="0" fontId="0" fillId="61" borderId="293" xfId="0" applyFill="1" applyBorder="1" applyAlignment="1">
      <alignment vertical="center" wrapText="1"/>
    </xf>
    <xf numFmtId="0" fontId="63" fillId="61" borderId="294" xfId="1" applyFill="1" applyBorder="1" applyAlignment="1">
      <alignment vertical="center" wrapText="1"/>
    </xf>
    <xf numFmtId="0" fontId="77" fillId="61" borderId="295" xfId="0" applyFont="1" applyFill="1" applyBorder="1" applyAlignment="1">
      <alignment vertical="center" wrapText="1"/>
    </xf>
    <xf numFmtId="0" fontId="0" fillId="61" borderId="39" xfId="0" applyFill="1" applyBorder="1" applyAlignment="1">
      <alignment horizontal="left" vertical="center" wrapText="1"/>
    </xf>
    <xf numFmtId="0" fontId="0" fillId="61" borderId="39" xfId="0" applyFill="1" applyBorder="1" applyAlignment="1">
      <alignment horizontal="left" vertical="center"/>
    </xf>
    <xf numFmtId="0" fontId="63" fillId="61" borderId="39" xfId="1" applyFill="1" applyBorder="1" applyAlignment="1">
      <alignment horizontal="left" vertical="center" wrapText="1"/>
    </xf>
    <xf numFmtId="0" fontId="91" fillId="61" borderId="58" xfId="0" applyFont="1" applyFill="1" applyBorder="1" applyAlignment="1">
      <alignment horizontal="left" vertical="center" wrapText="1"/>
    </xf>
    <xf numFmtId="0" fontId="75" fillId="62" borderId="12" xfId="0" applyFont="1" applyFill="1" applyBorder="1" applyAlignment="1">
      <alignment wrapText="1"/>
    </xf>
    <xf numFmtId="0" fontId="63" fillId="62" borderId="5" xfId="1" applyFill="1" applyBorder="1" applyAlignment="1">
      <alignment vertical="center"/>
    </xf>
    <xf numFmtId="0" fontId="77" fillId="62" borderId="10" xfId="0" applyFont="1" applyFill="1" applyBorder="1" applyAlignment="1">
      <alignment vertical="center" wrapText="1"/>
    </xf>
    <xf numFmtId="0" fontId="2" fillId="62" borderId="12" xfId="0" applyFont="1" applyFill="1" applyBorder="1" applyAlignment="1">
      <alignment vertical="center"/>
    </xf>
    <xf numFmtId="0" fontId="76" fillId="62" borderId="6" xfId="0" applyFont="1" applyFill="1" applyBorder="1" applyAlignment="1">
      <alignment vertical="center" wrapText="1"/>
    </xf>
    <xf numFmtId="0" fontId="75" fillId="62" borderId="6" xfId="0" applyFont="1" applyFill="1" applyBorder="1" applyAlignment="1">
      <alignment wrapText="1"/>
    </xf>
    <xf numFmtId="0" fontId="63" fillId="62" borderId="7" xfId="1" applyFill="1" applyBorder="1" applyAlignment="1">
      <alignment vertical="center"/>
    </xf>
    <xf numFmtId="0" fontId="77" fillId="62" borderId="8" xfId="0" applyFont="1" applyFill="1" applyBorder="1" applyAlignment="1">
      <alignment vertical="center" wrapText="1"/>
    </xf>
    <xf numFmtId="0" fontId="76" fillId="62" borderId="286" xfId="0" applyFont="1" applyFill="1" applyBorder="1" applyAlignment="1">
      <alignment vertical="center" wrapText="1"/>
    </xf>
    <xf numFmtId="0" fontId="75" fillId="62" borderId="286" xfId="0" applyFont="1" applyFill="1" applyBorder="1" applyAlignment="1">
      <alignment wrapText="1"/>
    </xf>
    <xf numFmtId="0" fontId="85" fillId="62" borderId="39" xfId="1" applyFont="1" applyFill="1" applyBorder="1" applyAlignment="1">
      <alignment vertical="center"/>
    </xf>
    <xf numFmtId="0" fontId="77" fillId="62" borderId="58" xfId="0" applyFont="1" applyFill="1" applyBorder="1" applyAlignment="1">
      <alignment vertical="center" wrapText="1"/>
    </xf>
    <xf numFmtId="0" fontId="50" fillId="42" borderId="290" xfId="0" applyFont="1" applyFill="1" applyBorder="1" applyAlignment="1">
      <alignment horizontal="center" vertical="center" wrapText="1"/>
    </xf>
    <xf numFmtId="0" fontId="2" fillId="0" borderId="5" xfId="0" applyFont="1" applyBorder="1" applyAlignment="1">
      <alignment horizontal="left" vertical="center" wrapText="1"/>
    </xf>
    <xf numFmtId="0" fontId="1" fillId="16" borderId="12" xfId="0" applyFont="1" applyFill="1" applyBorder="1" applyAlignment="1">
      <alignment vertical="center" wrapText="1"/>
    </xf>
    <xf numFmtId="0" fontId="45" fillId="43" borderId="0" xfId="0" applyFont="1" applyFill="1" applyAlignment="1">
      <alignment horizontal="left" vertical="center" wrapText="1"/>
    </xf>
    <xf numFmtId="0" fontId="97" fillId="45" borderId="288" xfId="0" applyFont="1" applyFill="1" applyBorder="1" applyAlignment="1">
      <alignment horizontal="left" vertical="center" wrapText="1"/>
    </xf>
    <xf numFmtId="0" fontId="97" fillId="45" borderId="43" xfId="0" applyFont="1" applyFill="1" applyBorder="1" applyAlignment="1">
      <alignment horizontal="left" vertical="center" wrapText="1"/>
    </xf>
    <xf numFmtId="0" fontId="20" fillId="64" borderId="5" xfId="0" applyFont="1" applyFill="1" applyBorder="1" applyAlignment="1">
      <alignment horizontal="left" vertical="center" wrapText="1"/>
    </xf>
    <xf numFmtId="0" fontId="26" fillId="64" borderId="10" xfId="0" applyFont="1" applyFill="1" applyBorder="1" applyAlignment="1">
      <alignment horizontal="left" vertical="center" wrapText="1"/>
    </xf>
    <xf numFmtId="0" fontId="79" fillId="65" borderId="39" xfId="0" applyFont="1" applyFill="1" applyBorder="1" applyAlignment="1">
      <alignment horizontal="left" vertical="center" wrapText="1"/>
    </xf>
    <xf numFmtId="0" fontId="98" fillId="65" borderId="59" xfId="0" applyFont="1" applyFill="1" applyBorder="1" applyAlignment="1">
      <alignment horizontal="left" vertical="center" wrapText="1"/>
    </xf>
    <xf numFmtId="0" fontId="23" fillId="0" borderId="7" xfId="0" applyFont="1" applyBorder="1" applyAlignment="1">
      <alignment horizontal="left" vertical="center" wrapText="1"/>
    </xf>
    <xf numFmtId="16" fontId="23" fillId="0" borderId="7" xfId="0" applyNumberFormat="1" applyFont="1" applyBorder="1" applyAlignment="1">
      <alignment horizontal="center" vertical="center" wrapText="1"/>
    </xf>
    <xf numFmtId="0" fontId="79" fillId="66" borderId="7" xfId="0" applyFont="1" applyFill="1" applyBorder="1" applyAlignment="1">
      <alignment horizontal="left" vertical="center" wrapText="1"/>
    </xf>
    <xf numFmtId="0" fontId="98" fillId="66" borderId="8" xfId="0" applyFont="1" applyFill="1" applyBorder="1" applyAlignment="1">
      <alignment horizontal="left" vertical="top" wrapText="1"/>
    </xf>
    <xf numFmtId="0" fontId="16" fillId="64" borderId="6" xfId="0" applyFont="1" applyFill="1" applyBorder="1" applyAlignment="1">
      <alignment horizontal="left" vertical="center" wrapText="1"/>
    </xf>
    <xf numFmtId="16" fontId="21" fillId="30" borderId="103" xfId="0" applyNumberFormat="1" applyFont="1" applyFill="1" applyBorder="1" applyAlignment="1">
      <alignment horizontal="center" vertical="center" wrapText="1"/>
    </xf>
    <xf numFmtId="16" fontId="23" fillId="30" borderId="101" xfId="0" applyNumberFormat="1" applyFont="1" applyFill="1" applyBorder="1" applyAlignment="1">
      <alignment horizontal="center" vertical="center" wrapText="1"/>
    </xf>
    <xf numFmtId="16" fontId="21" fillId="30" borderId="282" xfId="0" applyNumberFormat="1" applyFont="1" applyFill="1" applyBorder="1" applyAlignment="1">
      <alignment horizontal="center" vertical="center" wrapText="1"/>
    </xf>
    <xf numFmtId="16" fontId="23" fillId="41" borderId="103" xfId="0" applyNumberFormat="1" applyFont="1" applyFill="1" applyBorder="1" applyAlignment="1">
      <alignment horizontal="center" vertical="center" wrapText="1"/>
    </xf>
    <xf numFmtId="16" fontId="23" fillId="41" borderId="101" xfId="0" applyNumberFormat="1" applyFont="1" applyFill="1" applyBorder="1" applyAlignment="1">
      <alignment horizontal="center" vertical="center" wrapText="1"/>
    </xf>
    <xf numFmtId="16" fontId="21" fillId="41" borderId="282" xfId="0" applyNumberFormat="1" applyFont="1" applyFill="1" applyBorder="1" applyAlignment="1">
      <alignment horizontal="center" vertical="center" wrapText="1"/>
    </xf>
    <xf numFmtId="16" fontId="23" fillId="0" borderId="44" xfId="0" applyNumberFormat="1" applyFont="1" applyBorder="1" applyAlignment="1">
      <alignment horizontal="center" vertical="center" wrapText="1"/>
    </xf>
    <xf numFmtId="16" fontId="23" fillId="0" borderId="39" xfId="0" applyNumberFormat="1" applyFont="1" applyBorder="1" applyAlignment="1">
      <alignment horizontal="center" vertical="center" wrapText="1"/>
    </xf>
    <xf numFmtId="0" fontId="96" fillId="45" borderId="291" xfId="0" applyFont="1" applyFill="1" applyBorder="1" applyAlignment="1">
      <alignment horizontal="left" vertical="center" wrapText="1"/>
    </xf>
    <xf numFmtId="0" fontId="82" fillId="65" borderId="286" xfId="0" applyFont="1" applyFill="1" applyBorder="1" applyAlignment="1">
      <alignment horizontal="left" wrapText="1"/>
    </xf>
    <xf numFmtId="16" fontId="23" fillId="0" borderId="30" xfId="0" applyNumberFormat="1" applyFont="1" applyBorder="1" applyAlignment="1">
      <alignment horizontal="center" vertical="center" wrapText="1"/>
    </xf>
    <xf numFmtId="0" fontId="16" fillId="68" borderId="39" xfId="0" applyFont="1" applyFill="1" applyBorder="1" applyAlignment="1">
      <alignment horizontal="left" vertical="center" wrapText="1"/>
    </xf>
    <xf numFmtId="0" fontId="16" fillId="64" borderId="39" xfId="0" applyFont="1" applyFill="1" applyBorder="1" applyAlignment="1">
      <alignment horizontal="left" vertical="center" wrapText="1"/>
    </xf>
    <xf numFmtId="0" fontId="26" fillId="64" borderId="58" xfId="0" applyFont="1" applyFill="1" applyBorder="1" applyAlignment="1">
      <alignment horizontal="left" vertical="center" wrapText="1"/>
    </xf>
    <xf numFmtId="0" fontId="23" fillId="0" borderId="23" xfId="0" applyFont="1" applyBorder="1" applyAlignment="1">
      <alignment horizontal="center" vertical="center" wrapText="1"/>
    </xf>
    <xf numFmtId="0" fontId="16" fillId="65" borderId="296" xfId="0" applyFont="1" applyFill="1" applyBorder="1" applyAlignment="1">
      <alignment horizontal="left" vertical="center" wrapText="1"/>
    </xf>
    <xf numFmtId="0" fontId="16" fillId="65" borderId="24" xfId="0" applyFont="1" applyFill="1" applyBorder="1" applyAlignment="1">
      <alignment horizontal="left" vertical="center" wrapText="1"/>
    </xf>
    <xf numFmtId="0" fontId="26" fillId="65" borderId="22" xfId="0" applyFont="1" applyFill="1" applyBorder="1" applyAlignment="1">
      <alignment horizontal="left" vertical="center" wrapText="1"/>
    </xf>
    <xf numFmtId="0" fontId="16" fillId="64" borderId="15" xfId="0" applyFont="1" applyFill="1" applyBorder="1" applyAlignment="1">
      <alignment horizontal="left" vertical="center" wrapText="1"/>
    </xf>
    <xf numFmtId="0" fontId="21" fillId="64" borderId="10" xfId="0" applyFont="1" applyFill="1" applyBorder="1" applyAlignment="1">
      <alignment horizontal="left" vertical="top" wrapText="1"/>
    </xf>
    <xf numFmtId="0" fontId="94" fillId="43" borderId="288" xfId="0" applyFont="1" applyFill="1" applyBorder="1" applyAlignment="1">
      <alignment horizontal="left" vertical="center"/>
    </xf>
    <xf numFmtId="0" fontId="102" fillId="69" borderId="30" xfId="0" applyFont="1" applyFill="1" applyBorder="1" applyAlignment="1">
      <alignment horizontal="left" vertical="center" wrapText="1"/>
    </xf>
    <xf numFmtId="0" fontId="20" fillId="69" borderId="13" xfId="0" applyFont="1" applyFill="1" applyBorder="1" applyAlignment="1">
      <alignment horizontal="left" vertical="center" wrapText="1"/>
    </xf>
    <xf numFmtId="0" fontId="21" fillId="64" borderId="24" xfId="0" applyFont="1" applyFill="1" applyBorder="1" applyAlignment="1">
      <alignment horizontal="left" vertical="center" wrapText="1"/>
    </xf>
    <xf numFmtId="0" fontId="26" fillId="64" borderId="22" xfId="0" applyFont="1" applyFill="1" applyBorder="1" applyAlignment="1">
      <alignment horizontal="left" vertical="center" wrapText="1"/>
    </xf>
    <xf numFmtId="0" fontId="21" fillId="53" borderId="10" xfId="0" applyFont="1" applyFill="1" applyBorder="1" applyAlignment="1">
      <alignment horizontal="left" vertical="center" wrapText="1"/>
    </xf>
    <xf numFmtId="0" fontId="23" fillId="53" borderId="101" xfId="0" applyFont="1" applyFill="1" applyBorder="1" applyAlignment="1">
      <alignment horizontal="center" vertical="center" wrapText="1"/>
    </xf>
    <xf numFmtId="0" fontId="16" fillId="66" borderId="7" xfId="0" applyFont="1" applyFill="1" applyBorder="1" applyAlignment="1">
      <alignment horizontal="left" vertical="center" wrapText="1"/>
    </xf>
    <xf numFmtId="0" fontId="21" fillId="66" borderId="7" xfId="0" applyFont="1" applyFill="1" applyBorder="1" applyAlignment="1">
      <alignment horizontal="left" vertical="center" wrapText="1"/>
    </xf>
    <xf numFmtId="0" fontId="26" fillId="66" borderId="8" xfId="0" applyFont="1" applyFill="1" applyBorder="1" applyAlignment="1">
      <alignment horizontal="left" vertical="top" wrapText="1"/>
    </xf>
    <xf numFmtId="0" fontId="54" fillId="0" borderId="39" xfId="0" applyFont="1" applyBorder="1" applyAlignment="1">
      <alignment horizontal="left" vertical="center" wrapText="1"/>
    </xf>
    <xf numFmtId="0" fontId="21" fillId="0" borderId="7" xfId="0" applyFont="1" applyBorder="1" applyAlignment="1">
      <alignment horizontal="left" vertical="center" wrapText="1"/>
    </xf>
    <xf numFmtId="0" fontId="79" fillId="0" borderId="5" xfId="0" applyFont="1" applyBorder="1" applyAlignment="1">
      <alignment horizontal="left" wrapText="1"/>
    </xf>
    <xf numFmtId="0" fontId="102" fillId="70" borderId="7" xfId="0" applyFont="1" applyFill="1" applyBorder="1" applyAlignment="1">
      <alignment horizontal="left" vertical="center" wrapText="1"/>
    </xf>
    <xf numFmtId="0" fontId="26" fillId="70" borderId="31" xfId="0" applyFont="1" applyFill="1" applyBorder="1" applyAlignment="1">
      <alignment horizontal="left" vertical="top" wrapText="1"/>
    </xf>
    <xf numFmtId="0" fontId="21" fillId="64" borderId="5" xfId="0" applyFont="1" applyFill="1" applyBorder="1" applyAlignment="1">
      <alignment horizontal="left" wrapText="1"/>
    </xf>
    <xf numFmtId="0" fontId="21" fillId="64" borderId="5" xfId="0" applyFont="1" applyFill="1" applyBorder="1" applyAlignment="1">
      <alignment vertical="center" wrapText="1"/>
    </xf>
    <xf numFmtId="0" fontId="16" fillId="64" borderId="16" xfId="0" applyFont="1" applyFill="1" applyBorder="1" applyAlignment="1">
      <alignment horizontal="left" vertical="top" wrapText="1"/>
    </xf>
    <xf numFmtId="0" fontId="23" fillId="0" borderId="39" xfId="0" applyFont="1" applyBorder="1" applyAlignment="1">
      <alignment horizontal="left" vertical="center" wrapText="1"/>
    </xf>
    <xf numFmtId="0" fontId="21" fillId="64" borderId="30" xfId="0" applyFont="1" applyFill="1" applyBorder="1" applyAlignment="1">
      <alignment horizontal="left" vertical="center" wrapText="1"/>
    </xf>
    <xf numFmtId="0" fontId="26" fillId="64" borderId="29" xfId="0" applyFont="1" applyFill="1" applyBorder="1" applyAlignment="1">
      <alignment horizontal="left" vertical="center" wrapText="1"/>
    </xf>
    <xf numFmtId="0" fontId="21" fillId="26" borderId="24" xfId="0" applyFont="1" applyFill="1" applyBorder="1" applyAlignment="1">
      <alignment vertical="center" wrapText="1"/>
    </xf>
    <xf numFmtId="0" fontId="26" fillId="26" borderId="22" xfId="0" applyFont="1" applyFill="1" applyBorder="1" applyAlignment="1">
      <alignment vertical="center" wrapText="1"/>
    </xf>
    <xf numFmtId="0" fontId="23" fillId="57" borderId="39" xfId="0" applyFont="1" applyFill="1" applyBorder="1" applyAlignment="1">
      <alignment horizontal="left" vertical="center" wrapText="1"/>
    </xf>
    <xf numFmtId="0" fontId="23" fillId="0" borderId="30" xfId="0" applyFont="1" applyBorder="1" applyAlignment="1">
      <alignment horizontal="left" vertical="center" wrapText="1"/>
    </xf>
    <xf numFmtId="0" fontId="23" fillId="0" borderId="29" xfId="0" applyFont="1" applyBorder="1" applyAlignment="1">
      <alignment horizontal="left" vertical="center" wrapText="1"/>
    </xf>
    <xf numFmtId="16" fontId="23" fillId="0" borderId="12" xfId="0" applyNumberFormat="1" applyFont="1" applyBorder="1" applyAlignment="1">
      <alignment horizontal="center" vertical="center" wrapText="1"/>
    </xf>
    <xf numFmtId="16" fontId="23" fillId="0" borderId="286" xfId="0" applyNumberFormat="1" applyFont="1" applyBorder="1" applyAlignment="1">
      <alignment horizontal="center" vertical="center" wrapText="1"/>
    </xf>
    <xf numFmtId="0" fontId="21" fillId="26" borderId="5" xfId="0" applyFont="1" applyFill="1" applyBorder="1" applyAlignment="1">
      <alignment vertical="center" wrapText="1"/>
    </xf>
    <xf numFmtId="0" fontId="26" fillId="26" borderId="10" xfId="0" applyFont="1" applyFill="1" applyBorder="1" applyAlignment="1">
      <alignment vertical="center" wrapText="1"/>
    </xf>
    <xf numFmtId="0" fontId="21" fillId="26" borderId="7" xfId="0" applyFont="1" applyFill="1" applyBorder="1" applyAlignment="1">
      <alignment horizontal="left" vertical="center" wrapText="1"/>
    </xf>
    <xf numFmtId="0" fontId="21" fillId="26" borderId="8" xfId="1" applyFont="1" applyFill="1" applyBorder="1" applyAlignment="1">
      <alignment horizontal="left" vertical="center" wrapText="1"/>
    </xf>
    <xf numFmtId="0" fontId="71" fillId="26" borderId="5" xfId="1" applyFont="1" applyFill="1" applyBorder="1" applyAlignment="1">
      <alignment vertical="center" wrapText="1"/>
    </xf>
    <xf numFmtId="0" fontId="57" fillId="26" borderId="5" xfId="0" applyFont="1" applyFill="1" applyBorder="1" applyAlignment="1">
      <alignment horizontal="left" vertical="center" wrapText="1"/>
    </xf>
    <xf numFmtId="16" fontId="22" fillId="0" borderId="285" xfId="0" applyNumberFormat="1" applyFont="1" applyBorder="1" applyAlignment="1">
      <alignment horizontal="center" vertical="center" wrapText="1"/>
    </xf>
    <xf numFmtId="0" fontId="21" fillId="52" borderId="5" xfId="0" applyFont="1" applyFill="1" applyBorder="1" applyAlignment="1">
      <alignment horizontal="left" vertical="center" wrapText="1"/>
    </xf>
    <xf numFmtId="0" fontId="26" fillId="52" borderId="10" xfId="0" applyFont="1" applyFill="1" applyBorder="1" applyAlignment="1">
      <alignment horizontal="left" vertical="top" wrapText="1"/>
    </xf>
    <xf numFmtId="0" fontId="21" fillId="52" borderId="5" xfId="0" applyFont="1" applyFill="1" applyBorder="1" applyAlignment="1">
      <alignment wrapText="1"/>
    </xf>
    <xf numFmtId="0" fontId="26" fillId="52" borderId="10" xfId="0" applyFont="1" applyFill="1" applyBorder="1" applyAlignment="1">
      <alignment vertical="center" wrapText="1"/>
    </xf>
    <xf numFmtId="0" fontId="64" fillId="52" borderId="5" xfId="1" applyFont="1" applyFill="1" applyBorder="1" applyAlignment="1">
      <alignment vertical="center" wrapText="1"/>
    </xf>
    <xf numFmtId="16" fontId="23" fillId="16" borderId="285" xfId="0" applyNumberFormat="1" applyFont="1" applyFill="1" applyBorder="1" applyAlignment="1">
      <alignment horizontal="center" vertical="center" wrapText="1"/>
    </xf>
    <xf numFmtId="0" fontId="21" fillId="52" borderId="298" xfId="0" applyFont="1" applyFill="1" applyBorder="1" applyAlignment="1">
      <alignment vertical="center" wrapText="1"/>
    </xf>
    <xf numFmtId="0" fontId="21" fillId="52" borderId="24" xfId="0" applyFont="1" applyFill="1" applyBorder="1" applyAlignment="1">
      <alignment vertical="center" wrapText="1"/>
    </xf>
    <xf numFmtId="0" fontId="26" fillId="52" borderId="22" xfId="0" applyFont="1" applyFill="1" applyBorder="1" applyAlignment="1">
      <alignment vertical="top" wrapText="1"/>
    </xf>
    <xf numFmtId="0" fontId="21" fillId="26" borderId="5" xfId="0" applyFont="1" applyFill="1" applyBorder="1" applyAlignment="1">
      <alignment horizontal="left" vertical="center" wrapText="1"/>
    </xf>
    <xf numFmtId="0" fontId="26" fillId="26" borderId="10" xfId="0" applyFont="1" applyFill="1" applyBorder="1" applyAlignment="1">
      <alignment horizontal="left" vertical="top" wrapText="1"/>
    </xf>
    <xf numFmtId="0" fontId="21" fillId="47" borderId="7" xfId="0" applyFont="1" applyFill="1" applyBorder="1" applyAlignment="1">
      <alignment horizontal="left" vertical="center" wrapText="1"/>
    </xf>
    <xf numFmtId="0" fontId="26" fillId="47" borderId="8" xfId="0" applyFont="1" applyFill="1" applyBorder="1" applyAlignment="1">
      <alignment horizontal="left" vertical="top" wrapText="1"/>
    </xf>
    <xf numFmtId="0" fontId="23" fillId="53" borderId="39" xfId="0" applyFont="1" applyFill="1" applyBorder="1" applyAlignment="1">
      <alignment horizontal="left" vertical="center" wrapText="1"/>
    </xf>
    <xf numFmtId="0" fontId="0" fillId="44" borderId="44" xfId="0" applyFill="1" applyBorder="1"/>
    <xf numFmtId="0" fontId="21" fillId="44" borderId="7" xfId="0" applyFont="1" applyFill="1" applyBorder="1" applyAlignment="1">
      <alignment horizontal="left" vertical="center" wrapText="1"/>
    </xf>
    <xf numFmtId="0" fontId="23" fillId="0" borderId="288" xfId="0" applyFont="1" applyBorder="1" applyAlignment="1">
      <alignment horizontal="center" vertical="center" wrapText="1"/>
    </xf>
    <xf numFmtId="16" fontId="21" fillId="41" borderId="7" xfId="0" applyNumberFormat="1" applyFont="1" applyFill="1" applyBorder="1" applyAlignment="1">
      <alignment horizontal="center" vertical="center" wrapText="1"/>
    </xf>
    <xf numFmtId="0" fontId="16" fillId="72" borderId="5" xfId="0" applyFont="1" applyFill="1" applyBorder="1" applyAlignment="1">
      <alignment horizontal="left" wrapText="1"/>
    </xf>
    <xf numFmtId="0" fontId="21" fillId="72" borderId="5" xfId="0" applyFont="1" applyFill="1" applyBorder="1" applyAlignment="1">
      <alignment horizontal="left" vertical="center" wrapText="1"/>
    </xf>
    <xf numFmtId="0" fontId="26" fillId="72" borderId="10" xfId="0" applyFont="1" applyFill="1" applyBorder="1" applyAlignment="1">
      <alignment horizontal="left" vertical="center" wrapText="1"/>
    </xf>
    <xf numFmtId="0" fontId="16" fillId="73" borderId="5" xfId="0" applyFont="1" applyFill="1" applyBorder="1" applyAlignment="1">
      <alignment vertical="center" wrapText="1"/>
    </xf>
    <xf numFmtId="0" fontId="21" fillId="73" borderId="5" xfId="0" applyFont="1" applyFill="1" applyBorder="1" applyAlignment="1">
      <alignment vertical="center" wrapText="1"/>
    </xf>
    <xf numFmtId="0" fontId="26" fillId="73" borderId="27" xfId="0" applyFont="1" applyFill="1" applyBorder="1" applyAlignment="1">
      <alignment vertical="center" wrapText="1"/>
    </xf>
    <xf numFmtId="0" fontId="23" fillId="45" borderId="39" xfId="0" applyFont="1" applyFill="1" applyBorder="1" applyAlignment="1">
      <alignment horizontal="left" vertical="center" wrapText="1"/>
    </xf>
    <xf numFmtId="0" fontId="21" fillId="72" borderId="10" xfId="0" applyFont="1" applyFill="1" applyBorder="1" applyAlignment="1">
      <alignment horizontal="left" vertical="top" wrapText="1"/>
    </xf>
    <xf numFmtId="0" fontId="70" fillId="73" borderId="5" xfId="0" applyFont="1" applyFill="1" applyBorder="1" applyAlignment="1">
      <alignment wrapText="1"/>
    </xf>
    <xf numFmtId="0" fontId="26" fillId="73" borderId="10" xfId="0" applyFont="1" applyFill="1" applyBorder="1" applyAlignment="1">
      <alignment wrapText="1"/>
    </xf>
    <xf numFmtId="0" fontId="70" fillId="72" borderId="7" xfId="0" applyFont="1" applyFill="1" applyBorder="1" applyAlignment="1">
      <alignment horizontal="left" vertical="center" wrapText="1"/>
    </xf>
    <xf numFmtId="0" fontId="21" fillId="72" borderId="7" xfId="0" applyFont="1" applyFill="1" applyBorder="1" applyAlignment="1">
      <alignment horizontal="left" vertical="center" wrapText="1"/>
    </xf>
    <xf numFmtId="0" fontId="26" fillId="72" borderId="8" xfId="0" applyFont="1" applyFill="1" applyBorder="1" applyAlignment="1">
      <alignment horizontal="left" wrapText="1"/>
    </xf>
    <xf numFmtId="0" fontId="21" fillId="73" borderId="39" xfId="0" applyFont="1" applyFill="1" applyBorder="1" applyAlignment="1">
      <alignment wrapText="1"/>
    </xf>
    <xf numFmtId="0" fontId="26" fillId="73" borderId="58" xfId="0" applyFont="1" applyFill="1" applyBorder="1" applyAlignment="1">
      <alignment vertical="top" wrapText="1"/>
    </xf>
    <xf numFmtId="0" fontId="21" fillId="72" borderId="39" xfId="0" applyFont="1" applyFill="1" applyBorder="1" applyAlignment="1">
      <alignment horizontal="left" vertical="center" wrapText="1"/>
    </xf>
    <xf numFmtId="0" fontId="21" fillId="72" borderId="58" xfId="0" applyFont="1" applyFill="1" applyBorder="1" applyAlignment="1">
      <alignment horizontal="left" vertical="top" wrapText="1"/>
    </xf>
    <xf numFmtId="0" fontId="102" fillId="75" borderId="39" xfId="0" applyFont="1" applyFill="1" applyBorder="1" applyAlignment="1">
      <alignment horizontal="left" vertical="center" wrapText="1"/>
    </xf>
    <xf numFmtId="0" fontId="20" fillId="75" borderId="286" xfId="0" applyFont="1" applyFill="1" applyBorder="1" applyAlignment="1">
      <alignment vertical="center" wrapText="1"/>
    </xf>
    <xf numFmtId="0" fontId="26" fillId="75" borderId="59" xfId="0" applyFont="1" applyFill="1" applyBorder="1" applyAlignment="1">
      <alignment horizontal="left" vertical="top" wrapText="1"/>
    </xf>
    <xf numFmtId="0" fontId="21" fillId="72" borderId="5" xfId="0" applyFont="1" applyFill="1" applyBorder="1" applyAlignment="1">
      <alignment horizontal="left" wrapText="1"/>
    </xf>
    <xf numFmtId="0" fontId="21" fillId="73" borderId="7" xfId="0" applyFont="1" applyFill="1" applyBorder="1" applyAlignment="1">
      <alignment horizontal="left" vertical="center" wrapText="1"/>
    </xf>
    <xf numFmtId="0" fontId="21" fillId="74" borderId="7" xfId="0" applyFont="1" applyFill="1" applyBorder="1" applyAlignment="1">
      <alignment horizontal="left" wrapText="1"/>
    </xf>
    <xf numFmtId="0" fontId="21" fillId="73" borderId="7" xfId="0" applyFont="1" applyFill="1" applyBorder="1" applyAlignment="1">
      <alignment horizontal="left" vertical="top" wrapText="1"/>
    </xf>
    <xf numFmtId="0" fontId="71" fillId="74" borderId="7" xfId="1" applyFont="1" applyFill="1" applyBorder="1" applyAlignment="1">
      <alignment vertical="center" wrapText="1"/>
    </xf>
    <xf numFmtId="0" fontId="70" fillId="72" borderId="291" xfId="0" applyFont="1" applyFill="1" applyBorder="1" applyAlignment="1">
      <alignment horizontal="left" vertical="center" wrapText="1"/>
    </xf>
    <xf numFmtId="0" fontId="21" fillId="72" borderId="288" xfId="0" applyFont="1" applyFill="1" applyBorder="1" applyAlignment="1">
      <alignment vertical="center" wrapText="1"/>
    </xf>
    <xf numFmtId="0" fontId="26" fillId="72" borderId="43" xfId="0" applyFont="1" applyFill="1" applyBorder="1" applyAlignment="1">
      <alignment horizontal="left" vertical="center" wrapText="1"/>
    </xf>
    <xf numFmtId="0" fontId="21" fillId="0" borderId="39" xfId="0" applyFont="1" applyBorder="1" applyAlignment="1">
      <alignment horizontal="left" vertical="center" wrapText="1"/>
    </xf>
    <xf numFmtId="0" fontId="21" fillId="73" borderId="30" xfId="0" applyFont="1" applyFill="1" applyBorder="1" applyAlignment="1">
      <alignment horizontal="left" vertical="center" wrapText="1"/>
    </xf>
    <xf numFmtId="0" fontId="21" fillId="53" borderId="30" xfId="0" applyFont="1" applyFill="1" applyBorder="1" applyAlignment="1">
      <alignment horizontal="left" vertical="center" wrapText="1"/>
    </xf>
    <xf numFmtId="0" fontId="26" fillId="73" borderId="29" xfId="0" applyFont="1" applyFill="1" applyBorder="1" applyAlignment="1">
      <alignment horizontal="left" vertical="center" wrapText="1"/>
    </xf>
    <xf numFmtId="0" fontId="99" fillId="77" borderId="12" xfId="0" applyFont="1" applyFill="1" applyBorder="1" applyAlignment="1">
      <alignment horizontal="left" vertical="center" wrapText="1"/>
    </xf>
    <xf numFmtId="0" fontId="23" fillId="45" borderId="286" xfId="0" applyFont="1" applyFill="1" applyBorder="1" applyAlignment="1">
      <alignment horizontal="left" vertical="center" wrapText="1"/>
    </xf>
    <xf numFmtId="16" fontId="21" fillId="0" borderId="99" xfId="0" applyNumberFormat="1" applyFont="1" applyBorder="1" applyAlignment="1">
      <alignment horizontal="center" vertical="center" wrapText="1"/>
    </xf>
    <xf numFmtId="0" fontId="102" fillId="78" borderId="5" xfId="0" applyFont="1" applyFill="1" applyBorder="1" applyAlignment="1">
      <alignment horizontal="left" vertical="center" wrapText="1"/>
    </xf>
    <xf numFmtId="0" fontId="102" fillId="75" borderId="5" xfId="0" applyFont="1" applyFill="1" applyBorder="1" applyAlignment="1">
      <alignment horizontal="left" vertical="center" wrapText="1"/>
    </xf>
    <xf numFmtId="0" fontId="20" fillId="75" borderId="5" xfId="0" applyFont="1" applyFill="1" applyBorder="1" applyAlignment="1">
      <alignment horizontal="left" vertical="center" wrapText="1"/>
    </xf>
    <xf numFmtId="0" fontId="26" fillId="75" borderId="5" xfId="0" applyFont="1" applyFill="1" applyBorder="1" applyAlignment="1">
      <alignment horizontal="left" vertical="center" wrapText="1"/>
    </xf>
    <xf numFmtId="0" fontId="26" fillId="73" borderId="8" xfId="0" applyFont="1" applyFill="1" applyBorder="1" applyAlignment="1">
      <alignment horizontal="left" wrapText="1"/>
    </xf>
    <xf numFmtId="0" fontId="20" fillId="78" borderId="12" xfId="0" applyFont="1" applyFill="1" applyBorder="1" applyAlignment="1">
      <alignment horizontal="left" vertical="center" wrapText="1"/>
    </xf>
    <xf numFmtId="0" fontId="69" fillId="78" borderId="12" xfId="1" applyFont="1" applyFill="1" applyBorder="1" applyAlignment="1">
      <alignment vertical="center"/>
    </xf>
    <xf numFmtId="0" fontId="26" fillId="78" borderId="20" xfId="0" applyFont="1" applyFill="1" applyBorder="1" applyAlignment="1">
      <alignment horizontal="left" vertical="top" wrapText="1"/>
    </xf>
    <xf numFmtId="0" fontId="26" fillId="0" borderId="10" xfId="0" applyFont="1" applyBorder="1" applyAlignment="1">
      <alignment horizontal="left" wrapText="1"/>
    </xf>
    <xf numFmtId="0" fontId="64" fillId="0" borderId="5" xfId="1" applyFont="1" applyFill="1" applyBorder="1" applyAlignment="1">
      <alignment vertical="center"/>
    </xf>
    <xf numFmtId="0" fontId="64" fillId="0" borderId="7" xfId="1" applyFont="1" applyFill="1" applyBorder="1" applyAlignment="1">
      <alignment vertical="center"/>
    </xf>
    <xf numFmtId="0" fontId="26" fillId="0" borderId="8" xfId="0" applyFont="1" applyBorder="1" applyAlignment="1">
      <alignment horizontal="left" wrapText="1"/>
    </xf>
    <xf numFmtId="0" fontId="64" fillId="0" borderId="39" xfId="1" applyFont="1" applyFill="1" applyBorder="1" applyAlignment="1">
      <alignment vertical="center"/>
    </xf>
    <xf numFmtId="0" fontId="26" fillId="0" borderId="58" xfId="0" applyFont="1" applyBorder="1" applyAlignment="1">
      <alignment horizontal="left" wrapText="1"/>
    </xf>
    <xf numFmtId="0" fontId="16" fillId="47" borderId="7" xfId="0" applyFont="1" applyFill="1" applyBorder="1" applyAlignment="1">
      <alignment vertical="center" wrapText="1"/>
    </xf>
    <xf numFmtId="0" fontId="21" fillId="47" borderId="7" xfId="0" applyFont="1" applyFill="1" applyBorder="1" applyAlignment="1">
      <alignment vertical="center" wrapText="1"/>
    </xf>
    <xf numFmtId="0" fontId="26" fillId="47" borderId="8" xfId="0" applyFont="1" applyFill="1" applyBorder="1" applyAlignment="1">
      <alignment vertical="center" wrapText="1"/>
    </xf>
    <xf numFmtId="0" fontId="70" fillId="26" borderId="5" xfId="0" applyFont="1" applyFill="1" applyBorder="1" applyAlignment="1">
      <alignment vertical="center" wrapText="1"/>
    </xf>
    <xf numFmtId="0" fontId="71" fillId="26" borderId="5" xfId="1" applyFont="1" applyFill="1" applyBorder="1" applyAlignment="1">
      <alignment vertical="center"/>
    </xf>
    <xf numFmtId="0" fontId="26" fillId="26" borderId="10" xfId="0" applyFont="1" applyFill="1" applyBorder="1" applyAlignment="1">
      <alignment vertical="top" wrapText="1"/>
    </xf>
    <xf numFmtId="0" fontId="70" fillId="47" borderId="5" xfId="0" applyFont="1" applyFill="1" applyBorder="1" applyAlignment="1">
      <alignment horizontal="left" vertical="center" wrapText="1"/>
    </xf>
    <xf numFmtId="0" fontId="21" fillId="47" borderId="5" xfId="0" applyFont="1" applyFill="1" applyBorder="1" applyAlignment="1">
      <alignment horizontal="left" vertical="center" wrapText="1"/>
    </xf>
    <xf numFmtId="0" fontId="26" fillId="47" borderId="10" xfId="0" applyFont="1" applyFill="1" applyBorder="1" applyAlignment="1">
      <alignment horizontal="left" vertical="top" wrapText="1"/>
    </xf>
    <xf numFmtId="0" fontId="70" fillId="26" borderId="5" xfId="0" applyFont="1" applyFill="1" applyBorder="1" applyAlignment="1">
      <alignment horizontal="left" vertical="center" wrapText="1"/>
    </xf>
    <xf numFmtId="0" fontId="16" fillId="26" borderId="5" xfId="0" applyFont="1" applyFill="1" applyBorder="1" applyAlignment="1">
      <alignment horizontal="left" vertical="center" wrapText="1"/>
    </xf>
    <xf numFmtId="0" fontId="21" fillId="55" borderId="58" xfId="0" applyFont="1" applyFill="1" applyBorder="1" applyAlignment="1">
      <alignment horizontal="left" vertical="center" wrapText="1"/>
    </xf>
    <xf numFmtId="0" fontId="71" fillId="55" borderId="58" xfId="1" applyFont="1" applyFill="1" applyBorder="1" applyAlignment="1">
      <alignment horizontal="left" vertical="center" wrapText="1"/>
    </xf>
    <xf numFmtId="0" fontId="70" fillId="45" borderId="291" xfId="0" applyFont="1" applyFill="1" applyBorder="1" applyAlignment="1">
      <alignment vertical="center" wrapText="1"/>
    </xf>
    <xf numFmtId="0" fontId="21" fillId="45" borderId="291" xfId="0" applyFont="1" applyFill="1" applyBorder="1" applyAlignment="1">
      <alignment vertical="center" wrapText="1"/>
    </xf>
    <xf numFmtId="0" fontId="71" fillId="45" borderId="39" xfId="1" applyFont="1" applyFill="1" applyBorder="1" applyAlignment="1">
      <alignment vertical="center" wrapText="1"/>
    </xf>
    <xf numFmtId="0" fontId="26" fillId="26" borderId="10" xfId="0" applyFont="1" applyFill="1" applyBorder="1" applyAlignment="1">
      <alignment horizontal="left" vertical="center" wrapText="1"/>
    </xf>
    <xf numFmtId="0" fontId="16" fillId="47" borderId="10" xfId="0" applyFont="1" applyFill="1" applyBorder="1" applyAlignment="1">
      <alignment vertical="top" wrapText="1"/>
    </xf>
    <xf numFmtId="0" fontId="70" fillId="0" borderId="291" xfId="0" applyFont="1" applyBorder="1" applyAlignment="1">
      <alignment horizontal="left" vertical="center" wrapText="1"/>
    </xf>
    <xf numFmtId="0" fontId="99" fillId="70" borderId="6" xfId="0" applyFont="1" applyFill="1" applyBorder="1" applyAlignment="1">
      <alignment horizontal="left" vertical="center" wrapText="1"/>
    </xf>
    <xf numFmtId="0" fontId="105" fillId="26" borderId="23" xfId="0" applyFont="1" applyFill="1" applyBorder="1" applyAlignment="1">
      <alignment vertical="center" wrapText="1"/>
    </xf>
    <xf numFmtId="0" fontId="99" fillId="26" borderId="5" xfId="0" applyFont="1" applyFill="1" applyBorder="1" applyAlignment="1">
      <alignment vertical="center" wrapText="1"/>
    </xf>
    <xf numFmtId="0" fontId="28" fillId="47" borderId="5" xfId="0" applyFont="1" applyFill="1" applyBorder="1" applyAlignment="1">
      <alignment vertical="center" wrapText="1"/>
    </xf>
    <xf numFmtId="0" fontId="28" fillId="47" borderId="10" xfId="0" applyFont="1" applyFill="1" applyBorder="1" applyAlignment="1">
      <alignment vertical="center" wrapText="1"/>
    </xf>
    <xf numFmtId="0" fontId="64" fillId="47" borderId="7" xfId="1" applyFont="1" applyFill="1" applyBorder="1" applyAlignment="1">
      <alignment vertical="center"/>
    </xf>
    <xf numFmtId="0" fontId="64" fillId="47" borderId="5" xfId="1" applyFont="1" applyFill="1" applyBorder="1" applyAlignment="1">
      <alignment horizontal="left" vertical="center" wrapText="1"/>
    </xf>
    <xf numFmtId="0" fontId="71" fillId="26" borderId="5" xfId="1" applyFont="1" applyFill="1" applyBorder="1" applyAlignment="1">
      <alignment horizontal="center" vertical="center"/>
    </xf>
    <xf numFmtId="0" fontId="76" fillId="46" borderId="6" xfId="0" applyFont="1" applyFill="1" applyBorder="1" applyAlignment="1">
      <alignment horizontal="left" vertical="center" wrapText="1"/>
    </xf>
    <xf numFmtId="0" fontId="74" fillId="46" borderId="7" xfId="1" applyFont="1" applyFill="1" applyBorder="1" applyAlignment="1">
      <alignment horizontal="center" vertical="center" wrapText="1"/>
    </xf>
    <xf numFmtId="0" fontId="0" fillId="46" borderId="37" xfId="0" applyFill="1" applyBorder="1" applyAlignment="1">
      <alignment horizontal="left" vertical="top" wrapText="1"/>
    </xf>
    <xf numFmtId="0" fontId="76" fillId="45" borderId="291" xfId="0" applyFont="1" applyFill="1" applyBorder="1" applyAlignment="1">
      <alignment vertical="center" wrapText="1"/>
    </xf>
    <xf numFmtId="0" fontId="0" fillId="45" borderId="291" xfId="0" applyFill="1" applyBorder="1" applyAlignment="1">
      <alignment vertical="center" wrapText="1"/>
    </xf>
    <xf numFmtId="0" fontId="74" fillId="45" borderId="39" xfId="1" applyFont="1" applyFill="1" applyBorder="1" applyAlignment="1">
      <alignment vertical="center" wrapText="1"/>
    </xf>
    <xf numFmtId="0" fontId="75" fillId="43" borderId="286" xfId="0" applyFont="1" applyFill="1" applyBorder="1" applyAlignment="1">
      <alignment horizontal="left" vertical="center" wrapText="1"/>
    </xf>
    <xf numFmtId="0" fontId="75" fillId="43" borderId="44" xfId="0" applyFont="1" applyFill="1" applyBorder="1" applyAlignment="1">
      <alignment horizontal="left" vertical="center" wrapText="1"/>
    </xf>
    <xf numFmtId="0" fontId="85" fillId="43" borderId="39" xfId="1" applyFont="1" applyFill="1" applyBorder="1" applyAlignment="1">
      <alignment vertical="center" wrapText="1"/>
    </xf>
    <xf numFmtId="0" fontId="75" fillId="43" borderId="58" xfId="0" applyFont="1" applyFill="1" applyBorder="1" applyAlignment="1">
      <alignment horizontal="left" vertical="center" wrapText="1"/>
    </xf>
    <xf numFmtId="0" fontId="72" fillId="0" borderId="24" xfId="0" applyFont="1" applyBorder="1" applyAlignment="1">
      <alignment horizontal="center"/>
    </xf>
    <xf numFmtId="0" fontId="0" fillId="0" borderId="24" xfId="0" applyBorder="1" applyAlignment="1">
      <alignment horizontal="center" textRotation="1"/>
    </xf>
    <xf numFmtId="0" fontId="0" fillId="0" borderId="24" xfId="0" applyBorder="1" applyAlignment="1">
      <alignment vertical="center"/>
    </xf>
    <xf numFmtId="16" fontId="22" fillId="14" borderId="5" xfId="0" applyNumberFormat="1" applyFont="1" applyFill="1" applyBorder="1" applyAlignment="1">
      <alignment horizontal="center" vertical="center" wrapText="1"/>
    </xf>
    <xf numFmtId="16" fontId="21" fillId="0" borderId="5" xfId="0" applyNumberFormat="1" applyFont="1" applyBorder="1" applyAlignment="1">
      <alignment horizontal="center" vertical="center" wrapText="1"/>
    </xf>
    <xf numFmtId="0" fontId="76" fillId="54" borderId="6" xfId="0" applyFont="1" applyFill="1" applyBorder="1" applyAlignment="1">
      <alignment vertical="center" wrapText="1"/>
    </xf>
    <xf numFmtId="0" fontId="0" fillId="54" borderId="6" xfId="0" applyFill="1" applyBorder="1" applyAlignment="1">
      <alignment vertical="center" wrapText="1"/>
    </xf>
    <xf numFmtId="0" fontId="74" fillId="45" borderId="7" xfId="1" applyFont="1" applyFill="1" applyBorder="1" applyAlignment="1">
      <alignment vertical="center" wrapText="1"/>
    </xf>
    <xf numFmtId="0" fontId="75" fillId="54" borderId="8" xfId="0" applyFont="1" applyFill="1" applyBorder="1" applyAlignment="1">
      <alignment vertical="center" wrapText="1"/>
    </xf>
    <xf numFmtId="0" fontId="72" fillId="0" borderId="39" xfId="0" applyFont="1" applyBorder="1" applyAlignment="1">
      <alignment horizontal="center" vertical="center"/>
    </xf>
    <xf numFmtId="0" fontId="21" fillId="0" borderId="39" xfId="0" applyFont="1" applyBorder="1" applyAlignment="1">
      <alignment horizontal="center" vertical="center" textRotation="1"/>
    </xf>
    <xf numFmtId="0" fontId="31" fillId="53" borderId="291" xfId="0" applyFont="1" applyFill="1" applyBorder="1" applyAlignment="1">
      <alignment horizontal="left" vertical="center" wrapText="1"/>
    </xf>
    <xf numFmtId="0" fontId="0" fillId="53" borderId="288" xfId="0" applyFill="1" applyBorder="1" applyAlignment="1">
      <alignment horizontal="left" vertical="center"/>
    </xf>
    <xf numFmtId="16" fontId="23" fillId="0" borderId="39" xfId="0" applyNumberFormat="1" applyFont="1" applyBorder="1" applyAlignment="1">
      <alignment horizontal="left" vertical="center" wrapText="1"/>
    </xf>
    <xf numFmtId="0" fontId="0" fillId="0" borderId="44" xfId="0" applyBorder="1" applyAlignment="1">
      <alignment horizontal="left" vertical="center"/>
    </xf>
    <xf numFmtId="0" fontId="16" fillId="0" borderId="13" xfId="0" applyFont="1" applyBorder="1" applyAlignment="1">
      <alignment horizontal="center"/>
    </xf>
    <xf numFmtId="16" fontId="23" fillId="0" borderId="6" xfId="0" applyNumberFormat="1" applyFont="1" applyBorder="1" applyAlignment="1">
      <alignment horizontal="center" vertical="center" wrapText="1"/>
    </xf>
    <xf numFmtId="16" fontId="23" fillId="0" borderId="13" xfId="0" applyNumberFormat="1" applyFont="1" applyBorder="1" applyAlignment="1">
      <alignment horizontal="center" vertical="center" wrapText="1"/>
    </xf>
    <xf numFmtId="16" fontId="23" fillId="0" borderId="302" xfId="0" applyNumberFormat="1" applyFont="1" applyBorder="1" applyAlignment="1">
      <alignment horizontal="center" vertical="center" wrapText="1"/>
    </xf>
    <xf numFmtId="0" fontId="23" fillId="48" borderId="303" xfId="0" applyFont="1" applyFill="1" applyBorder="1" applyAlignment="1">
      <alignment horizontal="center" vertical="center" wrapText="1"/>
    </xf>
    <xf numFmtId="16" fontId="23" fillId="0" borderId="304" xfId="0" applyNumberFormat="1" applyFont="1" applyBorder="1" applyAlignment="1">
      <alignment horizontal="center" vertical="center" wrapText="1"/>
    </xf>
    <xf numFmtId="16" fontId="23" fillId="0" borderId="305" xfId="0" applyNumberFormat="1" applyFont="1" applyBorder="1" applyAlignment="1">
      <alignment horizontal="center" vertical="center" wrapText="1"/>
    </xf>
    <xf numFmtId="0" fontId="50" fillId="0" borderId="13" xfId="0" applyFont="1" applyBorder="1" applyAlignment="1">
      <alignment horizontal="center" vertical="center" wrapText="1"/>
    </xf>
    <xf numFmtId="16" fontId="23" fillId="0" borderId="308" xfId="0" applyNumberFormat="1" applyFont="1" applyBorder="1" applyAlignment="1">
      <alignment horizontal="center" vertical="center" wrapText="1"/>
    </xf>
    <xf numFmtId="16" fontId="23" fillId="0" borderId="289" xfId="0" applyNumberFormat="1" applyFont="1" applyBorder="1" applyAlignment="1">
      <alignment horizontal="center" vertical="center" wrapText="1"/>
    </xf>
    <xf numFmtId="16" fontId="21" fillId="30" borderId="304" xfId="0" applyNumberFormat="1" applyFont="1" applyFill="1" applyBorder="1" applyAlignment="1">
      <alignment horizontal="center" vertical="center" wrapText="1"/>
    </xf>
    <xf numFmtId="16" fontId="23" fillId="30" borderId="309" xfId="0" applyNumberFormat="1" applyFont="1" applyFill="1" applyBorder="1" applyAlignment="1">
      <alignment horizontal="center" vertical="center" wrapText="1"/>
    </xf>
    <xf numFmtId="16" fontId="21" fillId="30" borderId="308" xfId="0" applyNumberFormat="1" applyFont="1" applyFill="1" applyBorder="1" applyAlignment="1">
      <alignment horizontal="center" vertical="center" wrapText="1"/>
    </xf>
    <xf numFmtId="16" fontId="23" fillId="41" borderId="304" xfId="0" applyNumberFormat="1" applyFont="1" applyFill="1" applyBorder="1" applyAlignment="1">
      <alignment horizontal="center" vertical="center" wrapText="1"/>
    </xf>
    <xf numFmtId="16" fontId="23" fillId="41" borderId="309" xfId="0" applyNumberFormat="1" applyFont="1" applyFill="1" applyBorder="1" applyAlignment="1">
      <alignment horizontal="center" vertical="center" wrapText="1"/>
    </xf>
    <xf numFmtId="16" fontId="21" fillId="41" borderId="308" xfId="0" applyNumberFormat="1" applyFont="1" applyFill="1" applyBorder="1" applyAlignment="1">
      <alignment horizontal="center" vertical="center" wrapText="1"/>
    </xf>
    <xf numFmtId="16" fontId="21" fillId="0" borderId="304" xfId="0" applyNumberFormat="1" applyFont="1" applyBorder="1" applyAlignment="1">
      <alignment horizontal="center" vertical="center" wrapText="1"/>
    </xf>
    <xf numFmtId="16" fontId="23" fillId="0" borderId="309" xfId="0" applyNumberFormat="1" applyFont="1" applyBorder="1" applyAlignment="1">
      <alignment horizontal="center" vertical="center" wrapText="1"/>
    </xf>
    <xf numFmtId="0" fontId="0" fillId="0" borderId="13" xfId="0" applyBorder="1"/>
    <xf numFmtId="16" fontId="23" fillId="0" borderId="310" xfId="0" applyNumberFormat="1" applyFont="1" applyBorder="1" applyAlignment="1">
      <alignment horizontal="center" vertical="center" wrapText="1"/>
    </xf>
    <xf numFmtId="0" fontId="50" fillId="42" borderId="307" xfId="0" applyFont="1" applyFill="1" applyBorder="1" applyAlignment="1">
      <alignment horizontal="center" vertical="center" wrapText="1"/>
    </xf>
    <xf numFmtId="0" fontId="50" fillId="0" borderId="291" xfId="0" applyFont="1" applyBorder="1" applyAlignment="1">
      <alignment horizontal="center" vertical="center" wrapText="1"/>
    </xf>
    <xf numFmtId="16" fontId="22" fillId="0" borderId="304" xfId="0" applyNumberFormat="1" applyFont="1" applyBorder="1" applyAlignment="1">
      <alignment horizontal="center" vertical="center" wrapText="1"/>
    </xf>
    <xf numFmtId="16" fontId="22" fillId="24" borderId="309" xfId="0" applyNumberFormat="1" applyFont="1" applyFill="1" applyBorder="1" applyAlignment="1">
      <alignment horizontal="center" vertical="center" wrapText="1"/>
    </xf>
    <xf numFmtId="16" fontId="21" fillId="41" borderId="304" xfId="0" applyNumberFormat="1" applyFont="1" applyFill="1" applyBorder="1" applyAlignment="1">
      <alignment horizontal="center" vertical="center" wrapText="1"/>
    </xf>
    <xf numFmtId="16" fontId="21" fillId="41" borderId="311" xfId="0" applyNumberFormat="1" applyFont="1" applyFill="1" applyBorder="1" applyAlignment="1">
      <alignment horizontal="center" vertical="center" wrapText="1"/>
    </xf>
    <xf numFmtId="16" fontId="21" fillId="41" borderId="312" xfId="0" applyNumberFormat="1" applyFont="1" applyFill="1" applyBorder="1" applyAlignment="1">
      <alignment horizontal="center" vertical="center" wrapText="1"/>
    </xf>
    <xf numFmtId="16" fontId="22" fillId="51" borderId="312" xfId="0" applyNumberFormat="1" applyFont="1" applyFill="1" applyBorder="1" applyAlignment="1">
      <alignment horizontal="center" vertical="center" wrapText="1"/>
    </xf>
    <xf numFmtId="0" fontId="73" fillId="42" borderId="313" xfId="0" applyFont="1" applyFill="1" applyBorder="1" applyAlignment="1">
      <alignment horizontal="center" vertical="center" wrapText="1"/>
    </xf>
    <xf numFmtId="0" fontId="23" fillId="50" borderId="314" xfId="0" applyFont="1" applyFill="1" applyBorder="1" applyAlignment="1">
      <alignment horizontal="center" vertical="center" wrapText="1"/>
    </xf>
    <xf numFmtId="0" fontId="50" fillId="50" borderId="307" xfId="0" applyFont="1" applyFill="1" applyBorder="1" applyAlignment="1">
      <alignment horizontal="center" vertical="center" wrapText="1"/>
    </xf>
    <xf numFmtId="0" fontId="23" fillId="50" borderId="307" xfId="0" applyFont="1" applyFill="1" applyBorder="1" applyAlignment="1">
      <alignment horizontal="center" vertical="center" wrapText="1"/>
    </xf>
    <xf numFmtId="0" fontId="54" fillId="49" borderId="313" xfId="0" applyFont="1" applyFill="1" applyBorder="1" applyAlignment="1">
      <alignment horizontal="center" vertical="center" wrapText="1"/>
    </xf>
    <xf numFmtId="0" fontId="54" fillId="49" borderId="13" xfId="0" applyFont="1" applyFill="1" applyBorder="1" applyAlignment="1">
      <alignment horizontal="center" vertical="center" wrapText="1"/>
    </xf>
    <xf numFmtId="0" fontId="50" fillId="42" borderId="314" xfId="0" applyFont="1" applyFill="1" applyBorder="1" applyAlignment="1">
      <alignment horizontal="center" vertical="center" wrapText="1"/>
    </xf>
    <xf numFmtId="0" fontId="50" fillId="42" borderId="306" xfId="0" applyFont="1" applyFill="1" applyBorder="1" applyAlignment="1">
      <alignment horizontal="center" vertical="center" wrapText="1"/>
    </xf>
    <xf numFmtId="16" fontId="21" fillId="0" borderId="308" xfId="0" applyNumberFormat="1" applyFont="1" applyBorder="1" applyAlignment="1">
      <alignment horizontal="center" vertical="center" wrapText="1"/>
    </xf>
    <xf numFmtId="16" fontId="23" fillId="41" borderId="289" xfId="0" applyNumberFormat="1" applyFont="1" applyFill="1" applyBorder="1" applyAlignment="1">
      <alignment horizontal="center" vertical="center" wrapText="1"/>
    </xf>
    <xf numFmtId="16" fontId="21" fillId="0" borderId="311" xfId="0" applyNumberFormat="1" applyFont="1" applyBorder="1" applyAlignment="1">
      <alignment horizontal="center" vertical="center" wrapText="1"/>
    </xf>
    <xf numFmtId="0" fontId="50" fillId="0" borderId="314" xfId="0" applyFont="1" applyBorder="1" applyAlignment="1">
      <alignment horizontal="center" vertical="center" wrapText="1"/>
    </xf>
    <xf numFmtId="0" fontId="50" fillId="0" borderId="315" xfId="0" applyFont="1" applyBorder="1" applyAlignment="1">
      <alignment horizontal="center" vertical="center" wrapText="1"/>
    </xf>
    <xf numFmtId="0" fontId="23" fillId="42" borderId="314" xfId="0" applyFont="1" applyFill="1" applyBorder="1" applyAlignment="1">
      <alignment horizontal="center" vertical="center" wrapText="1"/>
    </xf>
    <xf numFmtId="0" fontId="23" fillId="42" borderId="307" xfId="0" applyFont="1" applyFill="1" applyBorder="1" applyAlignment="1">
      <alignment horizontal="center" vertical="center" wrapText="1"/>
    </xf>
    <xf numFmtId="16" fontId="22" fillId="51" borderId="311" xfId="0" applyNumberFormat="1" applyFont="1" applyFill="1" applyBorder="1" applyAlignment="1">
      <alignment horizontal="center" vertical="center" wrapText="1"/>
    </xf>
    <xf numFmtId="0" fontId="50" fillId="49" borderId="314" xfId="0" applyFont="1" applyFill="1" applyBorder="1" applyAlignment="1">
      <alignment horizontal="center" vertical="center" wrapText="1"/>
    </xf>
    <xf numFmtId="16" fontId="22" fillId="40" borderId="304" xfId="0" applyNumberFormat="1" applyFont="1" applyFill="1" applyBorder="1" applyAlignment="1">
      <alignment horizontal="center" vertical="center" wrapText="1"/>
    </xf>
    <xf numFmtId="16" fontId="23" fillId="40" borderId="309" xfId="0" applyNumberFormat="1" applyFont="1" applyFill="1" applyBorder="1" applyAlignment="1">
      <alignment horizontal="center" vertical="center" wrapText="1"/>
    </xf>
    <xf numFmtId="16" fontId="21" fillId="40" borderId="311" xfId="0" applyNumberFormat="1" applyFont="1" applyFill="1" applyBorder="1" applyAlignment="1">
      <alignment horizontal="center" vertical="center" wrapText="1"/>
    </xf>
    <xf numFmtId="16" fontId="22" fillId="40" borderId="309" xfId="0" applyNumberFormat="1" applyFont="1" applyFill="1" applyBorder="1" applyAlignment="1">
      <alignment horizontal="center" vertical="center" wrapText="1"/>
    </xf>
    <xf numFmtId="16" fontId="22" fillId="40" borderId="305" xfId="0" applyNumberFormat="1" applyFont="1" applyFill="1" applyBorder="1" applyAlignment="1">
      <alignment horizontal="center" vertical="center" wrapText="1"/>
    </xf>
    <xf numFmtId="0" fontId="76" fillId="45" borderId="286" xfId="0" applyFont="1" applyFill="1" applyBorder="1" applyAlignment="1">
      <alignment horizontal="left" vertical="center" wrapText="1"/>
    </xf>
    <xf numFmtId="16" fontId="23" fillId="0" borderId="316" xfId="0" applyNumberFormat="1" applyFont="1" applyBorder="1" applyAlignment="1">
      <alignment horizontal="center" vertical="center" wrapText="1"/>
    </xf>
    <xf numFmtId="0" fontId="50" fillId="49" borderId="317" xfId="0" applyFont="1" applyFill="1" applyBorder="1" applyAlignment="1">
      <alignment horizontal="center" vertical="center" wrapText="1"/>
    </xf>
    <xf numFmtId="0" fontId="50" fillId="0" borderId="5" xfId="0" applyFont="1" applyBorder="1" applyAlignment="1">
      <alignment horizontal="center" vertical="center" wrapText="1"/>
    </xf>
    <xf numFmtId="0" fontId="66" fillId="0" borderId="39" xfId="0" applyFont="1" applyBorder="1" applyAlignment="1">
      <alignment horizontal="center" vertical="center"/>
    </xf>
    <xf numFmtId="0" fontId="21" fillId="0" borderId="39" xfId="0" applyFont="1" applyBorder="1" applyAlignment="1">
      <alignment horizontal="center" vertical="center" textRotation="90" wrapText="1"/>
    </xf>
    <xf numFmtId="0" fontId="45" fillId="43" borderId="13" xfId="0" applyFont="1" applyFill="1" applyBorder="1" applyAlignment="1">
      <alignment horizontal="left" vertical="center" wrapText="1"/>
    </xf>
    <xf numFmtId="0" fontId="45" fillId="43" borderId="29" xfId="0" applyFont="1" applyFill="1" applyBorder="1" applyAlignment="1">
      <alignment horizontal="left" vertical="center" wrapText="1"/>
    </xf>
    <xf numFmtId="0" fontId="45" fillId="63" borderId="5" xfId="0" applyFont="1" applyFill="1" applyBorder="1" applyAlignment="1">
      <alignment horizontal="left" vertical="center" wrapText="1"/>
    </xf>
    <xf numFmtId="0" fontId="66" fillId="0" borderId="284" xfId="0" applyFont="1" applyBorder="1" applyAlignment="1">
      <alignment horizontal="center" vertical="center"/>
    </xf>
    <xf numFmtId="16" fontId="23" fillId="0" borderId="24" xfId="0" applyNumberFormat="1" applyFont="1" applyBorder="1" applyAlignment="1">
      <alignment horizontal="center" vertical="center" wrapText="1"/>
    </xf>
    <xf numFmtId="0" fontId="66" fillId="0" borderId="112" xfId="0" applyFont="1" applyBorder="1" applyAlignment="1">
      <alignment horizontal="center" vertical="center"/>
    </xf>
    <xf numFmtId="0" fontId="21" fillId="0" borderId="7" xfId="0" applyFont="1" applyBorder="1" applyAlignment="1">
      <alignment horizontal="center" vertical="center" textRotation="90" wrapText="1"/>
    </xf>
    <xf numFmtId="14" fontId="66" fillId="0" borderId="7" xfId="0" applyNumberFormat="1" applyFont="1" applyBorder="1" applyAlignment="1">
      <alignment vertical="center" wrapText="1"/>
    </xf>
    <xf numFmtId="0" fontId="21" fillId="0" borderId="288" xfId="0" applyFont="1" applyBorder="1" applyAlignment="1">
      <alignment horizontal="center" vertical="center" textRotation="90"/>
    </xf>
    <xf numFmtId="16" fontId="23" fillId="0" borderId="288" xfId="0" applyNumberFormat="1" applyFont="1" applyBorder="1" applyAlignment="1">
      <alignment horizontal="center" vertical="center" wrapText="1"/>
    </xf>
    <xf numFmtId="14" fontId="66" fillId="0" borderId="0" xfId="0" applyNumberFormat="1" applyFont="1" applyAlignment="1">
      <alignment vertical="center" wrapText="1"/>
    </xf>
    <xf numFmtId="0" fontId="21" fillId="0" borderId="30" xfId="0" applyFont="1" applyBorder="1" applyAlignment="1">
      <alignment horizontal="center" vertical="center" textRotation="90" wrapText="1"/>
    </xf>
    <xf numFmtId="14" fontId="66" fillId="0" borderId="7" xfId="0" applyNumberFormat="1" applyFont="1" applyBorder="1" applyAlignment="1">
      <alignment vertical="center"/>
    </xf>
    <xf numFmtId="0" fontId="66" fillId="0" borderId="289" xfId="0" applyFont="1" applyBorder="1" applyAlignment="1">
      <alignment horizontal="center" vertical="center" wrapText="1"/>
    </xf>
    <xf numFmtId="0" fontId="21" fillId="0" borderId="286" xfId="0" applyFont="1" applyBorder="1" applyAlignment="1">
      <alignment horizontal="center" vertical="center" textRotation="90" wrapText="1"/>
    </xf>
    <xf numFmtId="0" fontId="66" fillId="0" borderId="5" xfId="0" applyFont="1" applyBorder="1"/>
    <xf numFmtId="0" fontId="110" fillId="0" borderId="0" xfId="0" applyFont="1" applyAlignment="1">
      <alignment horizontal="center"/>
    </xf>
    <xf numFmtId="0" fontId="2" fillId="0" borderId="5" xfId="0" applyFont="1" applyBorder="1" applyAlignment="1">
      <alignment horizontal="center"/>
    </xf>
    <xf numFmtId="0" fontId="111" fillId="79" borderId="5" xfId="0" applyFont="1" applyFill="1" applyBorder="1" applyAlignment="1">
      <alignment horizontal="left" vertical="center"/>
    </xf>
    <xf numFmtId="0" fontId="111" fillId="55" borderId="5" xfId="0" applyFont="1" applyFill="1" applyBorder="1" applyAlignment="1">
      <alignment horizontal="left" vertical="center"/>
    </xf>
    <xf numFmtId="0" fontId="111" fillId="80" borderId="5" xfId="0" applyFont="1" applyFill="1" applyBorder="1" applyAlignment="1">
      <alignment horizontal="left" vertical="center"/>
    </xf>
    <xf numFmtId="0" fontId="112" fillId="46" borderId="12" xfId="0" applyFont="1" applyFill="1" applyBorder="1" applyAlignment="1">
      <alignment vertical="center" wrapText="1"/>
    </xf>
    <xf numFmtId="0" fontId="111" fillId="81" borderId="5" xfId="0" applyFont="1" applyFill="1" applyBorder="1" applyAlignment="1">
      <alignment horizontal="left" vertical="center"/>
    </xf>
    <xf numFmtId="0" fontId="111" fillId="82" borderId="5" xfId="0" applyFont="1" applyFill="1" applyBorder="1"/>
    <xf numFmtId="0" fontId="66" fillId="0" borderId="5" xfId="0" applyFont="1" applyBorder="1" applyAlignment="1">
      <alignment horizontal="left" vertical="center"/>
    </xf>
    <xf numFmtId="0" fontId="111" fillId="0" borderId="5" xfId="0" applyFont="1" applyBorder="1" applyAlignment="1">
      <alignment horizontal="left" vertical="center"/>
    </xf>
    <xf numFmtId="0" fontId="113" fillId="60" borderId="12" xfId="0" applyFont="1" applyFill="1" applyBorder="1" applyAlignment="1">
      <alignment vertical="center" wrapText="1"/>
    </xf>
    <xf numFmtId="0" fontId="111" fillId="72" borderId="5" xfId="0" applyFont="1" applyFill="1" applyBorder="1" applyAlignment="1">
      <alignment horizontal="left" vertical="center" wrapText="1"/>
    </xf>
    <xf numFmtId="0" fontId="111" fillId="73" borderId="5" xfId="0" applyFont="1" applyFill="1" applyBorder="1" applyAlignment="1">
      <alignment vertical="center" wrapText="1"/>
    </xf>
    <xf numFmtId="0" fontId="114" fillId="16" borderId="5" xfId="0" applyFont="1" applyFill="1" applyBorder="1" applyAlignment="1">
      <alignment vertical="center" wrapText="1"/>
    </xf>
    <xf numFmtId="0" fontId="113" fillId="47" borderId="7" xfId="0" applyFont="1" applyFill="1" applyBorder="1" applyAlignment="1">
      <alignment vertical="center" wrapText="1"/>
    </xf>
    <xf numFmtId="0" fontId="113" fillId="26" borderId="5" xfId="0" applyFont="1" applyFill="1" applyBorder="1" applyAlignment="1">
      <alignment vertical="center" wrapText="1"/>
    </xf>
    <xf numFmtId="0" fontId="111" fillId="83" borderId="5" xfId="0" applyFont="1" applyFill="1" applyBorder="1" applyAlignment="1">
      <alignment horizontal="left" vertical="center" wrapText="1"/>
    </xf>
    <xf numFmtId="0" fontId="75" fillId="0" borderId="13" xfId="0" applyFont="1" applyBorder="1" applyAlignment="1">
      <alignment vertical="center" wrapText="1"/>
    </xf>
    <xf numFmtId="0" fontId="16" fillId="47" borderId="24" xfId="0" applyFont="1" applyFill="1" applyBorder="1" applyAlignment="1">
      <alignment horizontal="left" vertical="center" wrapText="1"/>
    </xf>
    <xf numFmtId="0" fontId="26" fillId="47" borderId="24" xfId="0" applyFont="1" applyFill="1" applyBorder="1" applyAlignment="1">
      <alignment horizontal="left" vertical="top" wrapText="1"/>
    </xf>
    <xf numFmtId="0" fontId="21" fillId="0" borderId="113" xfId="0" applyFont="1" applyBorder="1" applyAlignment="1">
      <alignment vertical="center" textRotation="90" wrapText="1"/>
    </xf>
    <xf numFmtId="14" fontId="66" fillId="0" borderId="5" xfId="0" applyNumberFormat="1" applyFont="1" applyBorder="1" applyAlignment="1">
      <alignment vertical="center"/>
    </xf>
    <xf numFmtId="0" fontId="16" fillId="65" borderId="7" xfId="0" applyFont="1" applyFill="1" applyBorder="1" applyAlignment="1">
      <alignment horizontal="left" vertical="center" wrapText="1"/>
    </xf>
    <xf numFmtId="0" fontId="21" fillId="65" borderId="7" xfId="0" applyFont="1" applyFill="1" applyBorder="1" applyAlignment="1">
      <alignment vertical="center" wrapText="1"/>
    </xf>
    <xf numFmtId="0" fontId="21" fillId="65" borderId="8" xfId="0" applyFont="1" applyFill="1" applyBorder="1" applyAlignment="1">
      <alignment horizontal="left" vertical="center" wrapText="1"/>
    </xf>
    <xf numFmtId="14" fontId="66" fillId="0" borderId="39" xfId="0" applyNumberFormat="1" applyFont="1" applyBorder="1" applyAlignment="1">
      <alignment vertical="center"/>
    </xf>
    <xf numFmtId="0" fontId="21" fillId="0" borderId="318" xfId="0" applyFont="1" applyBorder="1" applyAlignment="1">
      <alignment vertical="center" textRotation="90" wrapText="1"/>
    </xf>
    <xf numFmtId="0" fontId="100" fillId="66" borderId="39" xfId="0" applyFont="1" applyFill="1" applyBorder="1" applyAlignment="1">
      <alignment vertical="top" wrapText="1"/>
    </xf>
    <xf numFmtId="0" fontId="21" fillId="66" borderId="39" xfId="0" applyFont="1" applyFill="1" applyBorder="1" applyAlignment="1">
      <alignment vertical="center" wrapText="1"/>
    </xf>
    <xf numFmtId="0" fontId="26" fillId="66" borderId="39" xfId="0" applyFont="1" applyFill="1" applyBorder="1" applyAlignment="1">
      <alignment vertical="top" wrapText="1"/>
    </xf>
    <xf numFmtId="0" fontId="3" fillId="57" borderId="23" xfId="0" applyFont="1" applyFill="1" applyBorder="1" applyAlignment="1">
      <alignment horizontal="left" vertical="center" wrapText="1"/>
    </xf>
    <xf numFmtId="16" fontId="23" fillId="0" borderId="319" xfId="0" applyNumberFormat="1" applyFont="1" applyBorder="1" applyAlignment="1">
      <alignment horizontal="center" vertical="center" wrapText="1"/>
    </xf>
    <xf numFmtId="0" fontId="0" fillId="33" borderId="13" xfId="0" applyFill="1" applyBorder="1" applyAlignment="1">
      <alignment horizontal="left" vertical="center" wrapText="1"/>
    </xf>
    <xf numFmtId="0" fontId="0" fillId="33" borderId="29" xfId="0" applyFill="1" applyBorder="1" applyAlignment="1">
      <alignment horizontal="left" vertical="center" wrapText="1"/>
    </xf>
    <xf numFmtId="0" fontId="0" fillId="33" borderId="0" xfId="0" applyFill="1" applyAlignment="1">
      <alignment wrapText="1"/>
    </xf>
    <xf numFmtId="0" fontId="54" fillId="0" borderId="306" xfId="0" applyFont="1" applyBorder="1" applyAlignment="1">
      <alignment horizontal="center" vertical="center" wrapText="1"/>
    </xf>
    <xf numFmtId="0" fontId="26" fillId="69" borderId="47" xfId="0" applyFont="1" applyFill="1" applyBorder="1" applyAlignment="1">
      <alignment vertical="center" wrapText="1"/>
    </xf>
    <xf numFmtId="0" fontId="66" fillId="0" borderId="7" xfId="0" applyFont="1" applyBorder="1" applyAlignment="1">
      <alignment horizontal="center" vertical="center"/>
    </xf>
    <xf numFmtId="0" fontId="50" fillId="49" borderId="5" xfId="0" applyFont="1" applyFill="1" applyBorder="1" applyAlignment="1">
      <alignment horizontal="center" vertical="center" wrapText="1"/>
    </xf>
    <xf numFmtId="0" fontId="54" fillId="64" borderId="5" xfId="0" applyFont="1" applyFill="1" applyBorder="1" applyAlignment="1">
      <alignment horizontal="left" vertical="center" wrapText="1"/>
    </xf>
    <xf numFmtId="0" fontId="21" fillId="64" borderId="5" xfId="0" applyFont="1" applyFill="1" applyBorder="1" applyAlignment="1">
      <alignment horizontal="left" vertical="center" wrapText="1"/>
    </xf>
    <xf numFmtId="0" fontId="26" fillId="64" borderId="5" xfId="0" applyFont="1" applyFill="1" applyBorder="1" applyAlignment="1">
      <alignment horizontal="left" vertical="center" wrapText="1"/>
    </xf>
    <xf numFmtId="0" fontId="50" fillId="0" borderId="39" xfId="0" applyFont="1" applyBorder="1" applyAlignment="1">
      <alignment horizontal="center" vertical="center" wrapText="1"/>
    </xf>
    <xf numFmtId="0" fontId="75" fillId="46" borderId="286" xfId="0" applyFont="1" applyFill="1" applyBorder="1" applyAlignment="1">
      <alignment horizontal="left" vertical="center" wrapText="1"/>
    </xf>
    <xf numFmtId="0" fontId="74" fillId="46" borderId="39" xfId="1" applyFont="1" applyFill="1" applyBorder="1" applyAlignment="1">
      <alignment horizontal="left" vertical="center"/>
    </xf>
    <xf numFmtId="0" fontId="0" fillId="46" borderId="58" xfId="0" applyFill="1" applyBorder="1" applyAlignment="1">
      <alignment horizontal="left" wrapText="1"/>
    </xf>
    <xf numFmtId="0" fontId="2" fillId="0" borderId="7" xfId="0" applyFont="1" applyBorder="1" applyAlignment="1">
      <alignment horizontal="left" vertical="center"/>
    </xf>
    <xf numFmtId="0" fontId="86" fillId="16" borderId="5" xfId="0" applyFont="1" applyFill="1" applyBorder="1" applyAlignment="1">
      <alignment horizontal="left" vertical="center" wrapText="1"/>
    </xf>
    <xf numFmtId="0" fontId="72" fillId="0" borderId="5" xfId="0" applyFont="1" applyBorder="1" applyAlignment="1">
      <alignment horizontal="center" vertical="center"/>
    </xf>
    <xf numFmtId="0" fontId="13" fillId="0" borderId="5" xfId="0" applyFont="1" applyBorder="1" applyAlignment="1">
      <alignment wrapText="1"/>
    </xf>
    <xf numFmtId="0" fontId="13" fillId="0" borderId="5" xfId="0" applyFont="1" applyBorder="1"/>
    <xf numFmtId="0" fontId="13" fillId="0" borderId="5" xfId="0" applyFont="1" applyBorder="1" applyAlignment="1">
      <alignment horizontal="center"/>
    </xf>
    <xf numFmtId="0" fontId="13" fillId="0" borderId="5" xfId="0" applyFont="1" applyBorder="1" applyAlignment="1">
      <alignment horizontal="center" wrapText="1"/>
    </xf>
    <xf numFmtId="0" fontId="72" fillId="0" borderId="30" xfId="0" applyFont="1" applyBorder="1" applyAlignment="1">
      <alignment horizontal="center" vertical="center" wrapText="1"/>
    </xf>
    <xf numFmtId="0" fontId="13" fillId="0" borderId="5" xfId="0" applyFont="1" applyBorder="1" applyAlignment="1">
      <alignment vertical="top" wrapText="1"/>
    </xf>
    <xf numFmtId="0" fontId="13" fillId="0" borderId="5" xfId="0" applyFont="1" applyBorder="1" applyAlignment="1">
      <alignment horizontal="center" vertical="top" wrapText="1"/>
    </xf>
    <xf numFmtId="17" fontId="13" fillId="0" borderId="5" xfId="0" applyNumberFormat="1" applyFont="1" applyBorder="1" applyAlignment="1">
      <alignment horizontal="left"/>
    </xf>
    <xf numFmtId="0" fontId="13" fillId="0" borderId="5" xfId="0" applyFont="1" applyBorder="1" applyAlignment="1">
      <alignment horizontal="left"/>
    </xf>
    <xf numFmtId="0" fontId="13" fillId="0" borderId="5" xfId="0" applyFont="1" applyBorder="1" applyAlignment="1">
      <alignment horizontal="left" wrapText="1"/>
    </xf>
    <xf numFmtId="0" fontId="111" fillId="82" borderId="5" xfId="0" applyFont="1" applyFill="1" applyBorder="1" applyAlignment="1">
      <alignment vertical="center"/>
    </xf>
    <xf numFmtId="0" fontId="115" fillId="0" borderId="0" xfId="0" applyFont="1" applyAlignment="1">
      <alignment horizontal="center"/>
    </xf>
    <xf numFmtId="0" fontId="81" fillId="46" borderId="23" xfId="0" applyFont="1" applyFill="1" applyBorder="1" applyAlignment="1">
      <alignment horizontal="left" vertical="center" wrapText="1"/>
    </xf>
    <xf numFmtId="0" fontId="0" fillId="46" borderId="23" xfId="0" applyFill="1" applyBorder="1" applyAlignment="1">
      <alignment horizontal="left" vertical="center" wrapText="1"/>
    </xf>
    <xf numFmtId="0" fontId="74" fillId="46" borderId="24" xfId="1" applyFont="1" applyFill="1" applyBorder="1" applyAlignment="1">
      <alignment horizontal="left" vertical="center" wrapText="1"/>
    </xf>
    <xf numFmtId="0" fontId="77" fillId="46" borderId="22" xfId="0" applyFont="1" applyFill="1" applyBorder="1" applyAlignment="1">
      <alignment horizontal="left" vertical="center" wrapText="1"/>
    </xf>
    <xf numFmtId="0" fontId="76" fillId="47" borderId="6" xfId="0" applyFont="1" applyFill="1" applyBorder="1" applyAlignment="1">
      <alignment horizontal="left" vertical="center" wrapText="1"/>
    </xf>
    <xf numFmtId="0" fontId="74" fillId="47" borderId="7" xfId="1" applyFont="1" applyFill="1" applyBorder="1" applyAlignment="1">
      <alignment vertical="center"/>
    </xf>
    <xf numFmtId="0" fontId="77" fillId="47" borderId="8" xfId="0" applyFont="1" applyFill="1" applyBorder="1" applyAlignment="1">
      <alignment vertical="center" wrapText="1"/>
    </xf>
    <xf numFmtId="0" fontId="82" fillId="0" borderId="24" xfId="0" applyFont="1" applyBorder="1" applyAlignment="1">
      <alignment vertical="center" wrapText="1"/>
    </xf>
    <xf numFmtId="0" fontId="21" fillId="0" borderId="5" xfId="0" applyFont="1" applyBorder="1"/>
    <xf numFmtId="0" fontId="21" fillId="0" borderId="24" xfId="0" applyFont="1" applyBorder="1"/>
    <xf numFmtId="0" fontId="68" fillId="63" borderId="5" xfId="1" applyFont="1" applyFill="1" applyBorder="1" applyAlignment="1">
      <alignment vertical="center" wrapText="1"/>
    </xf>
    <xf numFmtId="0" fontId="16" fillId="45" borderId="288" xfId="1" applyFont="1" applyFill="1" applyBorder="1" applyAlignment="1">
      <alignment vertical="center" wrapText="1"/>
    </xf>
    <xf numFmtId="0" fontId="68" fillId="43" borderId="30" xfId="1" applyFont="1" applyFill="1" applyBorder="1" applyAlignment="1">
      <alignment vertical="center" wrapText="1"/>
    </xf>
    <xf numFmtId="0" fontId="64" fillId="64" borderId="5" xfId="1" applyFont="1" applyFill="1" applyBorder="1" applyAlignment="1">
      <alignment vertical="center" wrapText="1"/>
    </xf>
    <xf numFmtId="0" fontId="79" fillId="43" borderId="288" xfId="0" applyFont="1" applyFill="1" applyBorder="1" applyAlignment="1">
      <alignment horizontal="left" vertical="center"/>
    </xf>
    <xf numFmtId="0" fontId="64" fillId="56" borderId="13" xfId="1" applyFont="1" applyFill="1" applyBorder="1" applyAlignment="1">
      <alignment vertical="center" wrapText="1"/>
    </xf>
    <xf numFmtId="0" fontId="64" fillId="67" borderId="7" xfId="1" applyFont="1" applyFill="1" applyBorder="1" applyAlignment="1">
      <alignment vertical="center" wrapText="1"/>
    </xf>
    <xf numFmtId="0" fontId="64" fillId="71" borderId="6" xfId="1" applyFont="1" applyFill="1" applyBorder="1" applyAlignment="1">
      <alignment vertical="center" wrapText="1"/>
    </xf>
    <xf numFmtId="0" fontId="64" fillId="64" borderId="30" xfId="1" applyFont="1" applyFill="1" applyBorder="1" applyAlignment="1">
      <alignment vertical="center" wrapText="1"/>
    </xf>
    <xf numFmtId="0" fontId="64" fillId="63" borderId="24" xfId="1" applyFont="1" applyFill="1" applyBorder="1" applyAlignment="1">
      <alignment vertical="center" wrapText="1"/>
    </xf>
    <xf numFmtId="0" fontId="64" fillId="26" borderId="24" xfId="1" applyFont="1" applyFill="1" applyBorder="1" applyAlignment="1">
      <alignment vertical="center" wrapText="1"/>
    </xf>
    <xf numFmtId="0" fontId="21" fillId="44" borderId="44" xfId="0" applyFont="1" applyFill="1" applyBorder="1"/>
    <xf numFmtId="0" fontId="64" fillId="72" borderId="5" xfId="1" applyFont="1" applyFill="1" applyBorder="1" applyAlignment="1">
      <alignment vertical="center" wrapText="1"/>
    </xf>
    <xf numFmtId="0" fontId="64" fillId="74" borderId="39" xfId="1" applyFont="1" applyFill="1" applyBorder="1" applyAlignment="1">
      <alignment wrapText="1"/>
    </xf>
    <xf numFmtId="0" fontId="64" fillId="72" borderId="7" xfId="1" applyFont="1" applyFill="1" applyBorder="1" applyAlignment="1">
      <alignment vertical="center" wrapText="1"/>
    </xf>
    <xf numFmtId="0" fontId="21" fillId="0" borderId="7" xfId="0" applyFont="1" applyBorder="1"/>
    <xf numFmtId="0" fontId="64" fillId="74" borderId="5" xfId="1" applyFont="1" applyFill="1" applyBorder="1" applyAlignment="1">
      <alignment vertical="center"/>
    </xf>
    <xf numFmtId="0" fontId="105" fillId="78" borderId="7" xfId="0" applyFont="1" applyFill="1" applyBorder="1" applyAlignment="1">
      <alignment horizontal="left" vertical="center" wrapText="1"/>
    </xf>
    <xf numFmtId="0" fontId="20" fillId="78" borderId="7" xfId="0" applyFont="1" applyFill="1" applyBorder="1" applyAlignment="1">
      <alignment horizontal="left" vertical="center" wrapText="1"/>
    </xf>
    <xf numFmtId="0" fontId="26" fillId="78" borderId="7" xfId="0" applyFont="1" applyFill="1" applyBorder="1" applyAlignment="1">
      <alignment horizontal="left" vertical="center" wrapText="1"/>
    </xf>
    <xf numFmtId="0" fontId="64" fillId="72" borderId="5" xfId="1" applyFont="1" applyFill="1" applyBorder="1" applyAlignment="1">
      <alignment vertical="center"/>
    </xf>
    <xf numFmtId="0" fontId="64" fillId="72" borderId="39" xfId="1" applyFont="1" applyFill="1" applyBorder="1" applyAlignment="1">
      <alignment vertical="center" wrapText="1"/>
    </xf>
    <xf numFmtId="0" fontId="64" fillId="76" borderId="286" xfId="1" applyFont="1" applyFill="1" applyBorder="1" applyAlignment="1">
      <alignment vertical="center"/>
    </xf>
    <xf numFmtId="0" fontId="64" fillId="72" borderId="288" xfId="1" applyFont="1" applyFill="1" applyBorder="1" applyAlignment="1">
      <alignment vertical="center"/>
    </xf>
    <xf numFmtId="0" fontId="64" fillId="74" borderId="30" xfId="1" applyFont="1" applyFill="1" applyBorder="1" applyAlignment="1">
      <alignment vertical="center"/>
    </xf>
    <xf numFmtId="0" fontId="64" fillId="78" borderId="7" xfId="1" applyFont="1" applyFill="1" applyBorder="1" applyAlignment="1">
      <alignment vertical="center"/>
    </xf>
    <xf numFmtId="0" fontId="64" fillId="76" borderId="5" xfId="1" applyFont="1" applyFill="1" applyBorder="1" applyAlignment="1">
      <alignment vertical="center"/>
    </xf>
    <xf numFmtId="0" fontId="64" fillId="74" borderId="7" xfId="1" applyFont="1" applyFill="1" applyBorder="1" applyAlignment="1">
      <alignment vertical="center"/>
    </xf>
    <xf numFmtId="0" fontId="21" fillId="0" borderId="78" xfId="0" applyFont="1" applyBorder="1" applyAlignment="1">
      <alignment horizontal="center" vertical="center" textRotation="90" wrapText="1"/>
    </xf>
    <xf numFmtId="0" fontId="20" fillId="13" borderId="100" xfId="0" applyFont="1" applyFill="1" applyBorder="1" applyAlignment="1">
      <alignment horizontal="center" vertical="center" wrapText="1"/>
    </xf>
    <xf numFmtId="0" fontId="20" fillId="13" borderId="108" xfId="0" applyFont="1" applyFill="1" applyBorder="1" applyAlignment="1">
      <alignment horizontal="center" vertical="center" wrapText="1"/>
    </xf>
    <xf numFmtId="0" fontId="20" fillId="13" borderId="109" xfId="0" applyFont="1" applyFill="1" applyBorder="1" applyAlignment="1">
      <alignment horizontal="center" vertical="center" wrapText="1"/>
    </xf>
    <xf numFmtId="0" fontId="20" fillId="13" borderId="110" xfId="0" applyFont="1" applyFill="1" applyBorder="1" applyAlignment="1">
      <alignment horizontal="center" vertical="center" wrapText="1"/>
    </xf>
    <xf numFmtId="0" fontId="20" fillId="13" borderId="62" xfId="0" applyFont="1" applyFill="1" applyBorder="1" applyAlignment="1">
      <alignment horizontal="center" vertical="center" wrapText="1"/>
    </xf>
    <xf numFmtId="0" fontId="20" fillId="13" borderId="111" xfId="0" applyFont="1" applyFill="1" applyBorder="1" applyAlignment="1">
      <alignment horizontal="center" vertical="center" wrapText="1"/>
    </xf>
    <xf numFmtId="0" fontId="20" fillId="13" borderId="112" xfId="0" applyFont="1" applyFill="1" applyBorder="1" applyAlignment="1">
      <alignment horizontal="center" vertical="center" wrapText="1"/>
    </xf>
    <xf numFmtId="0" fontId="20" fillId="13" borderId="0" xfId="0" applyFont="1" applyFill="1" applyAlignment="1">
      <alignment horizontal="center" vertical="center" wrapText="1"/>
    </xf>
    <xf numFmtId="0" fontId="20" fillId="13" borderId="113" xfId="0" applyFont="1" applyFill="1" applyBorder="1" applyAlignment="1">
      <alignment horizontal="center" vertical="center" wrapText="1"/>
    </xf>
    <xf numFmtId="0" fontId="20" fillId="13" borderId="136" xfId="0" applyFont="1" applyFill="1" applyBorder="1" applyAlignment="1">
      <alignment horizontal="center" vertical="center" wrapText="1"/>
    </xf>
    <xf numFmtId="0" fontId="20" fillId="13" borderId="134" xfId="0" applyFont="1" applyFill="1" applyBorder="1" applyAlignment="1">
      <alignment horizontal="center" vertical="center" wrapText="1"/>
    </xf>
    <xf numFmtId="0" fontId="20" fillId="13" borderId="135" xfId="0" applyFont="1" applyFill="1" applyBorder="1" applyAlignment="1">
      <alignment horizontal="center" vertical="center" wrapText="1"/>
    </xf>
    <xf numFmtId="0" fontId="24" fillId="15" borderId="40" xfId="0" applyFont="1" applyFill="1" applyBorder="1" applyAlignment="1">
      <alignment horizontal="center" vertical="center" wrapText="1"/>
    </xf>
    <xf numFmtId="0" fontId="24" fillId="15" borderId="81" xfId="0" applyFont="1" applyFill="1" applyBorder="1" applyAlignment="1">
      <alignment horizontal="center" vertical="center" wrapText="1"/>
    </xf>
    <xf numFmtId="16" fontId="20" fillId="7" borderId="124" xfId="0" applyNumberFormat="1" applyFont="1" applyFill="1" applyBorder="1" applyAlignment="1">
      <alignment horizontal="center" vertical="center" wrapText="1"/>
    </xf>
    <xf numFmtId="16" fontId="20" fillId="7" borderId="125" xfId="0" applyNumberFormat="1" applyFont="1" applyFill="1" applyBorder="1" applyAlignment="1">
      <alignment horizontal="center" vertical="center" wrapText="1"/>
    </xf>
    <xf numFmtId="16" fontId="20" fillId="7" borderId="94" xfId="0" applyNumberFormat="1" applyFont="1" applyFill="1" applyBorder="1" applyAlignment="1">
      <alignment horizontal="center" vertical="center" wrapText="1"/>
    </xf>
    <xf numFmtId="0" fontId="17" fillId="0" borderId="78" xfId="0" applyFont="1" applyBorder="1" applyAlignment="1">
      <alignment horizontal="center" vertical="center" wrapText="1"/>
    </xf>
    <xf numFmtId="0" fontId="21" fillId="0" borderId="78" xfId="0" applyFont="1" applyBorder="1" applyAlignment="1">
      <alignment horizontal="center" vertical="center" textRotation="90"/>
    </xf>
    <xf numFmtId="0" fontId="16" fillId="11" borderId="61" xfId="0" applyFont="1" applyFill="1" applyBorder="1" applyAlignment="1">
      <alignment horizontal="center" vertical="center" wrapText="1"/>
    </xf>
    <xf numFmtId="0" fontId="16" fillId="11" borderId="85" xfId="0" applyFont="1" applyFill="1" applyBorder="1" applyAlignment="1">
      <alignment horizontal="center" vertical="center" wrapText="1"/>
    </xf>
    <xf numFmtId="16" fontId="21" fillId="0" borderId="61" xfId="0" applyNumberFormat="1" applyFont="1" applyBorder="1" applyAlignment="1">
      <alignment horizontal="center" vertical="center" wrapText="1"/>
    </xf>
    <xf numFmtId="16" fontId="21" fillId="0" borderId="40" xfId="0" applyNumberFormat="1" applyFont="1" applyBorder="1" applyAlignment="1">
      <alignment horizontal="center" vertical="center" wrapText="1"/>
    </xf>
    <xf numFmtId="16" fontId="21" fillId="0" borderId="82" xfId="0" applyNumberFormat="1" applyFont="1" applyBorder="1" applyAlignment="1">
      <alignment horizontal="center" vertical="center" wrapText="1"/>
    </xf>
    <xf numFmtId="0" fontId="22" fillId="18" borderId="104" xfId="0" applyFont="1" applyFill="1" applyBorder="1" applyAlignment="1">
      <alignment horizontal="center" vertical="center" wrapText="1"/>
    </xf>
    <xf numFmtId="0" fontId="22" fillId="18" borderId="61" xfId="0" applyFont="1" applyFill="1" applyBorder="1" applyAlignment="1">
      <alignment horizontal="center" vertical="center" wrapText="1"/>
    </xf>
    <xf numFmtId="0" fontId="22" fillId="12" borderId="85" xfId="0" applyFont="1" applyFill="1" applyBorder="1" applyAlignment="1">
      <alignment horizontal="center" vertical="center" wrapText="1"/>
    </xf>
    <xf numFmtId="0" fontId="22" fillId="12" borderId="81" xfId="0" applyFont="1" applyFill="1" applyBorder="1" applyAlignment="1">
      <alignment horizontal="center" vertical="center" wrapText="1"/>
    </xf>
    <xf numFmtId="0" fontId="23" fillId="14" borderId="145" xfId="0" applyFont="1" applyFill="1" applyBorder="1" applyAlignment="1">
      <alignment horizontal="center" vertical="center" textRotation="90"/>
    </xf>
    <xf numFmtId="0" fontId="23" fillId="14" borderId="61" xfId="0" applyFont="1" applyFill="1" applyBorder="1" applyAlignment="1">
      <alignment horizontal="center" vertical="center" textRotation="90"/>
    </xf>
    <xf numFmtId="0" fontId="23" fillId="14" borderId="211" xfId="0" applyFont="1" applyFill="1" applyBorder="1" applyAlignment="1">
      <alignment horizontal="center" vertical="center" textRotation="90"/>
    </xf>
    <xf numFmtId="0" fontId="23" fillId="14" borderId="148" xfId="0" applyFont="1" applyFill="1" applyBorder="1" applyAlignment="1">
      <alignment horizontal="center" vertical="center" textRotation="90"/>
    </xf>
    <xf numFmtId="0" fontId="23" fillId="14" borderId="40" xfId="0" applyFont="1" applyFill="1" applyBorder="1" applyAlignment="1">
      <alignment horizontal="center" vertical="center" textRotation="90"/>
    </xf>
    <xf numFmtId="0" fontId="23" fillId="14" borderId="149" xfId="0" applyFont="1" applyFill="1" applyBorder="1" applyAlignment="1">
      <alignment horizontal="center" vertical="center" textRotation="90"/>
    </xf>
    <xf numFmtId="0" fontId="23" fillId="14" borderId="142" xfId="0" applyFont="1" applyFill="1" applyBorder="1" applyAlignment="1">
      <alignment horizontal="center" vertical="center" textRotation="90"/>
    </xf>
    <xf numFmtId="0" fontId="23" fillId="14" borderId="150" xfId="0" applyFont="1" applyFill="1" applyBorder="1" applyAlignment="1">
      <alignment horizontal="center" vertical="center" textRotation="90"/>
    </xf>
    <xf numFmtId="0" fontId="23" fillId="14" borderId="151" xfId="0" applyFont="1" applyFill="1" applyBorder="1" applyAlignment="1">
      <alignment horizontal="center" vertical="center" textRotation="90"/>
    </xf>
    <xf numFmtId="16" fontId="20" fillId="11" borderId="103" xfId="0" applyNumberFormat="1" applyFont="1" applyFill="1" applyBorder="1" applyAlignment="1">
      <alignment horizontal="center" vertical="center" wrapText="1"/>
    </xf>
    <xf numFmtId="16" fontId="20" fillId="11" borderId="76" xfId="0" applyNumberFormat="1" applyFont="1" applyFill="1" applyBorder="1" applyAlignment="1">
      <alignment horizontal="center" vertical="center" wrapText="1"/>
    </xf>
    <xf numFmtId="16" fontId="20" fillId="11" borderId="92" xfId="0" applyNumberFormat="1" applyFont="1" applyFill="1" applyBorder="1" applyAlignment="1">
      <alignment horizontal="center" vertical="center" wrapText="1"/>
    </xf>
    <xf numFmtId="0" fontId="21" fillId="0" borderId="90" xfId="0" applyFont="1" applyBorder="1" applyAlignment="1">
      <alignment horizontal="center" vertical="center" textRotation="90" wrapText="1"/>
    </xf>
    <xf numFmtId="0" fontId="23" fillId="0" borderId="78" xfId="0" applyFont="1" applyBorder="1" applyAlignment="1">
      <alignment horizontal="center" vertical="center" textRotation="90"/>
    </xf>
    <xf numFmtId="0" fontId="20" fillId="13" borderId="127" xfId="0" applyFont="1" applyFill="1" applyBorder="1" applyAlignment="1">
      <alignment horizontal="center" vertical="center" wrapText="1"/>
    </xf>
    <xf numFmtId="0" fontId="20" fillId="13" borderId="118" xfId="0" applyFont="1" applyFill="1" applyBorder="1" applyAlignment="1">
      <alignment horizontal="center" vertical="center" wrapText="1"/>
    </xf>
    <xf numFmtId="0" fontId="20" fillId="13" borderId="119" xfId="0" applyFont="1" applyFill="1" applyBorder="1" applyAlignment="1">
      <alignment horizontal="center" vertical="center" wrapText="1"/>
    </xf>
    <xf numFmtId="0" fontId="20" fillId="13" borderId="103" xfId="0" applyFont="1" applyFill="1" applyBorder="1" applyAlignment="1">
      <alignment horizontal="center" vertical="center" wrapText="1"/>
    </xf>
    <xf numFmtId="0" fontId="20" fillId="13" borderId="76" xfId="0" applyFont="1" applyFill="1" applyBorder="1" applyAlignment="1">
      <alignment horizontal="center" vertical="center" wrapText="1"/>
    </xf>
    <xf numFmtId="0" fontId="20" fillId="13" borderId="92" xfId="0" applyFont="1" applyFill="1" applyBorder="1" applyAlignment="1">
      <alignment horizontal="center" vertical="center" wrapText="1"/>
    </xf>
    <xf numFmtId="0" fontId="16" fillId="11" borderId="110" xfId="0" applyFont="1" applyFill="1" applyBorder="1" applyAlignment="1">
      <alignment horizontal="center" vertical="center" wrapText="1"/>
    </xf>
    <xf numFmtId="0" fontId="16" fillId="11" borderId="62" xfId="0" applyFont="1" applyFill="1" applyBorder="1" applyAlignment="1">
      <alignment horizontal="center" vertical="center" wrapText="1"/>
    </xf>
    <xf numFmtId="0" fontId="16" fillId="11" borderId="111" xfId="0" applyFont="1" applyFill="1" applyBorder="1" applyAlignment="1">
      <alignment horizontal="center" vertical="center" wrapText="1"/>
    </xf>
    <xf numFmtId="0" fontId="16" fillId="11" borderId="103" xfId="0" applyFont="1" applyFill="1" applyBorder="1" applyAlignment="1">
      <alignment horizontal="center" vertical="center" wrapText="1"/>
    </xf>
    <xf numFmtId="0" fontId="16" fillId="11" borderId="76" xfId="0" applyFont="1" applyFill="1" applyBorder="1" applyAlignment="1">
      <alignment horizontal="center" vertical="center" wrapText="1"/>
    </xf>
    <xf numFmtId="0" fontId="16" fillId="11" borderId="92" xfId="0" applyFont="1" applyFill="1" applyBorder="1" applyAlignment="1">
      <alignment horizontal="center" vertical="center" wrapText="1"/>
    </xf>
    <xf numFmtId="0" fontId="24" fillId="15" borderId="62" xfId="0" applyFont="1" applyFill="1" applyBorder="1" applyAlignment="1">
      <alignment horizontal="center" vertical="center" wrapText="1"/>
    </xf>
    <xf numFmtId="0" fontId="24" fillId="15" borderId="51" xfId="0" applyFont="1" applyFill="1" applyBorder="1" applyAlignment="1">
      <alignment horizontal="center" vertical="center" wrapText="1"/>
    </xf>
    <xf numFmtId="0" fontId="24" fillId="15" borderId="93" xfId="0" applyFont="1" applyFill="1" applyBorder="1" applyAlignment="1">
      <alignment horizontal="center" vertical="center" wrapText="1"/>
    </xf>
    <xf numFmtId="0" fontId="22" fillId="18" borderId="40" xfId="0" applyFont="1" applyFill="1" applyBorder="1" applyAlignment="1">
      <alignment horizontal="center" vertical="center" wrapText="1"/>
    </xf>
    <xf numFmtId="0" fontId="22" fillId="16" borderId="87" xfId="0" applyFont="1" applyFill="1" applyBorder="1" applyAlignment="1">
      <alignment horizontal="center" vertical="center" wrapText="1"/>
    </xf>
    <xf numFmtId="0" fontId="22" fillId="16" borderId="105" xfId="0" applyFont="1" applyFill="1" applyBorder="1" applyAlignment="1">
      <alignment horizontal="center" vertical="center" wrapText="1"/>
    </xf>
    <xf numFmtId="0" fontId="22" fillId="16" borderId="154" xfId="0" applyFont="1" applyFill="1" applyBorder="1" applyAlignment="1">
      <alignment horizontal="center" vertical="center" wrapText="1"/>
    </xf>
    <xf numFmtId="0" fontId="22" fillId="16" borderId="53" xfId="0" applyFont="1" applyFill="1" applyBorder="1" applyAlignment="1">
      <alignment horizontal="center" vertical="center" wrapText="1"/>
    </xf>
    <xf numFmtId="0" fontId="22" fillId="16" borderId="55" xfId="0" applyFont="1" applyFill="1" applyBorder="1" applyAlignment="1">
      <alignment horizontal="center" vertical="center" wrapText="1"/>
    </xf>
    <xf numFmtId="0" fontId="22" fillId="16" borderId="107" xfId="0" applyFont="1" applyFill="1" applyBorder="1" applyAlignment="1">
      <alignment horizontal="center" vertical="center" wrapText="1"/>
    </xf>
    <xf numFmtId="0" fontId="21" fillId="0" borderId="40" xfId="0" applyFont="1" applyBorder="1" applyAlignment="1">
      <alignment horizontal="center" vertical="center" wrapText="1"/>
    </xf>
    <xf numFmtId="0" fontId="21" fillId="0" borderId="82" xfId="0" applyFont="1" applyBorder="1" applyAlignment="1">
      <alignment horizontal="center" vertical="center" wrapText="1"/>
    </xf>
    <xf numFmtId="0" fontId="22" fillId="16" borderId="114" xfId="0" applyFont="1" applyFill="1" applyBorder="1" applyAlignment="1">
      <alignment horizontal="center" vertical="center" wrapText="1"/>
    </xf>
    <xf numFmtId="0" fontId="22" fillId="19" borderId="89" xfId="0" applyFont="1" applyFill="1" applyBorder="1" applyAlignment="1">
      <alignment horizontal="center" vertical="center" wrapText="1"/>
    </xf>
    <xf numFmtId="0" fontId="22" fillId="19" borderId="85" xfId="0" applyFont="1" applyFill="1" applyBorder="1" applyAlignment="1">
      <alignment horizontal="center" vertical="center" wrapText="1"/>
    </xf>
    <xf numFmtId="0" fontId="22" fillId="18" borderId="53" xfId="0" applyFont="1" applyFill="1" applyBorder="1" applyAlignment="1">
      <alignment horizontal="center" vertical="center" wrapText="1"/>
    </xf>
    <xf numFmtId="0" fontId="22" fillId="19" borderId="81" xfId="0" applyFont="1" applyFill="1" applyBorder="1" applyAlignment="1">
      <alignment horizontal="center" vertical="center" wrapText="1"/>
    </xf>
    <xf numFmtId="16" fontId="22" fillId="16" borderId="152" xfId="0" applyNumberFormat="1" applyFont="1" applyFill="1" applyBorder="1" applyAlignment="1">
      <alignment horizontal="center" vertical="center" wrapText="1"/>
    </xf>
    <xf numFmtId="16" fontId="22" fillId="16" borderId="105" xfId="0" applyNumberFormat="1" applyFont="1" applyFill="1" applyBorder="1" applyAlignment="1">
      <alignment horizontal="center" vertical="center" wrapText="1"/>
    </xf>
    <xf numFmtId="16" fontId="22" fillId="16" borderId="154" xfId="0" applyNumberFormat="1" applyFont="1" applyFill="1" applyBorder="1" applyAlignment="1">
      <alignment horizontal="center" vertical="center" wrapText="1"/>
    </xf>
    <xf numFmtId="0" fontId="25" fillId="16" borderId="153" xfId="0" applyFont="1" applyFill="1" applyBorder="1" applyAlignment="1">
      <alignment horizontal="center" vertical="center" wrapText="1"/>
    </xf>
    <xf numFmtId="0" fontId="25" fillId="16" borderId="55" xfId="0" applyFont="1" applyFill="1" applyBorder="1" applyAlignment="1">
      <alignment horizontal="center" vertical="center" wrapText="1"/>
    </xf>
    <xf numFmtId="0" fontId="25" fillId="16" borderId="61" xfId="0" applyFont="1" applyFill="1" applyBorder="1" applyAlignment="1">
      <alignment horizontal="center" vertical="center" wrapText="1"/>
    </xf>
    <xf numFmtId="16" fontId="20" fillId="7" borderId="126" xfId="0" applyNumberFormat="1" applyFont="1" applyFill="1" applyBorder="1" applyAlignment="1">
      <alignment horizontal="center" vertical="center" wrapText="1"/>
    </xf>
    <xf numFmtId="16" fontId="20" fillId="7" borderId="108" xfId="0" applyNumberFormat="1" applyFont="1" applyFill="1" applyBorder="1" applyAlignment="1">
      <alignment horizontal="center" vertical="center" wrapText="1"/>
    </xf>
    <xf numFmtId="16" fontId="20" fillId="7" borderId="109" xfId="0" applyNumberFormat="1" applyFont="1" applyFill="1" applyBorder="1" applyAlignment="1">
      <alignment horizontal="center" vertical="center" wrapText="1"/>
    </xf>
    <xf numFmtId="0" fontId="22" fillId="16" borderId="155" xfId="0" applyFont="1" applyFill="1" applyBorder="1" applyAlignment="1">
      <alignment horizontal="center" vertical="center" wrapText="1"/>
    </xf>
    <xf numFmtId="0" fontId="22" fillId="36" borderId="81" xfId="0" applyFont="1" applyFill="1" applyBorder="1" applyAlignment="1">
      <alignment horizontal="center" vertical="center" wrapText="1"/>
    </xf>
    <xf numFmtId="0" fontId="22" fillId="36" borderId="83" xfId="0" applyFont="1" applyFill="1" applyBorder="1" applyAlignment="1">
      <alignment horizontal="center" vertical="center" wrapText="1"/>
    </xf>
    <xf numFmtId="0" fontId="21" fillId="33" borderId="105" xfId="0" applyFont="1" applyFill="1" applyBorder="1" applyAlignment="1">
      <alignment horizontal="center" vertical="center" wrapText="1"/>
    </xf>
    <xf numFmtId="0" fontId="21" fillId="33" borderId="106" xfId="0" applyFont="1" applyFill="1" applyBorder="1" applyAlignment="1">
      <alignment horizontal="center" vertical="center" wrapText="1"/>
    </xf>
    <xf numFmtId="0" fontId="22" fillId="16" borderId="106" xfId="0" applyFont="1" applyFill="1" applyBorder="1" applyAlignment="1">
      <alignment horizontal="center" vertical="center" wrapText="1"/>
    </xf>
    <xf numFmtId="0" fontId="21" fillId="23" borderId="134" xfId="0" applyFont="1" applyFill="1" applyBorder="1" applyAlignment="1">
      <alignment horizontal="center" vertical="center" wrapText="1"/>
    </xf>
    <xf numFmtId="0" fontId="21" fillId="23" borderId="135" xfId="0" applyFont="1" applyFill="1" applyBorder="1" applyAlignment="1">
      <alignment horizontal="center" vertical="center" wrapText="1"/>
    </xf>
    <xf numFmtId="16" fontId="22" fillId="16" borderId="205" xfId="0" applyNumberFormat="1" applyFont="1" applyFill="1" applyBorder="1" applyAlignment="1">
      <alignment horizontal="center" vertical="center" wrapText="1"/>
    </xf>
    <xf numFmtId="16" fontId="22" fillId="16" borderId="115" xfId="0" applyNumberFormat="1" applyFont="1" applyFill="1" applyBorder="1" applyAlignment="1">
      <alignment horizontal="center" vertical="center" wrapText="1"/>
    </xf>
    <xf numFmtId="16" fontId="22" fillId="16" borderId="77" xfId="0" applyNumberFormat="1" applyFont="1" applyFill="1" applyBorder="1" applyAlignment="1">
      <alignment horizontal="center" vertical="center" wrapText="1"/>
    </xf>
    <xf numFmtId="16" fontId="22" fillId="18" borderId="81" xfId="0" applyNumberFormat="1" applyFont="1" applyFill="1" applyBorder="1" applyAlignment="1">
      <alignment horizontal="center" vertical="center" wrapText="1"/>
    </xf>
    <xf numFmtId="0" fontId="22" fillId="19" borderId="83" xfId="0" applyFont="1" applyFill="1" applyBorder="1" applyAlignment="1">
      <alignment horizontal="center" vertical="center" wrapText="1"/>
    </xf>
    <xf numFmtId="0" fontId="21" fillId="9" borderId="114" xfId="0" applyFont="1" applyFill="1" applyBorder="1" applyAlignment="1">
      <alignment horizontal="center" vertical="center" wrapText="1"/>
    </xf>
    <xf numFmtId="0" fontId="21" fillId="9" borderId="105" xfId="0" applyFont="1" applyFill="1" applyBorder="1" applyAlignment="1">
      <alignment horizontal="center" vertical="center" wrapText="1"/>
    </xf>
    <xf numFmtId="0" fontId="21" fillId="9" borderId="154" xfId="0" applyFont="1" applyFill="1" applyBorder="1" applyAlignment="1">
      <alignment horizontal="center" vertical="center" wrapText="1"/>
    </xf>
    <xf numFmtId="0" fontId="21" fillId="9" borderId="104" xfId="0" applyFont="1" applyFill="1" applyBorder="1" applyAlignment="1">
      <alignment horizontal="center" vertical="center" wrapText="1"/>
    </xf>
    <xf numFmtId="0" fontId="21" fillId="9" borderId="55" xfId="0" applyFont="1" applyFill="1" applyBorder="1" applyAlignment="1">
      <alignment horizontal="center" vertical="center" wrapText="1"/>
    </xf>
    <xf numFmtId="0" fontId="21" fillId="9" borderId="61" xfId="0" applyFont="1" applyFill="1" applyBorder="1" applyAlignment="1">
      <alignment horizontal="center" vertical="center" wrapText="1"/>
    </xf>
    <xf numFmtId="0" fontId="21" fillId="0" borderId="79" xfId="0" applyFont="1" applyBorder="1" applyAlignment="1">
      <alignment horizontal="center" vertical="center" wrapText="1"/>
    </xf>
    <xf numFmtId="0" fontId="21" fillId="9" borderId="258" xfId="0" applyFont="1" applyFill="1" applyBorder="1" applyAlignment="1">
      <alignment horizontal="center" vertical="center" wrapText="1"/>
    </xf>
    <xf numFmtId="0" fontId="21" fillId="9" borderId="143" xfId="0" applyFont="1" applyFill="1" applyBorder="1" applyAlignment="1">
      <alignment horizontal="center" vertical="center" wrapText="1"/>
    </xf>
    <xf numFmtId="0" fontId="21" fillId="9" borderId="259" xfId="0" applyFont="1" applyFill="1" applyBorder="1" applyAlignment="1">
      <alignment horizontal="center" vertical="center" wrapText="1"/>
    </xf>
    <xf numFmtId="0" fontId="21" fillId="9" borderId="162" xfId="0" applyFont="1" applyFill="1" applyBorder="1" applyAlignment="1">
      <alignment horizontal="center" vertical="center" wrapText="1"/>
    </xf>
    <xf numFmtId="0" fontId="21" fillId="9" borderId="163" xfId="0" applyFont="1" applyFill="1" applyBorder="1" applyAlignment="1">
      <alignment horizontal="center" vertical="center" wrapText="1"/>
    </xf>
    <xf numFmtId="0" fontId="21" fillId="9" borderId="116" xfId="0" applyFont="1" applyFill="1" applyBorder="1" applyAlignment="1">
      <alignment horizontal="center" vertical="center" wrapText="1"/>
    </xf>
    <xf numFmtId="0" fontId="21" fillId="9" borderId="164" xfId="0" applyFont="1" applyFill="1" applyBorder="1" applyAlignment="1">
      <alignment horizontal="center" vertical="center" wrapText="1"/>
    </xf>
    <xf numFmtId="0" fontId="22" fillId="16" borderId="104" xfId="0" applyFont="1" applyFill="1" applyBorder="1" applyAlignment="1">
      <alignment horizontal="center" vertical="center" wrapText="1"/>
    </xf>
    <xf numFmtId="16" fontId="23" fillId="21" borderId="61" xfId="0" applyNumberFormat="1" applyFont="1" applyFill="1" applyBorder="1" applyAlignment="1">
      <alignment horizontal="center" vertical="center" wrapText="1"/>
    </xf>
    <xf numFmtId="16" fontId="23" fillId="21" borderId="85" xfId="0" applyNumberFormat="1" applyFont="1" applyFill="1" applyBorder="1" applyAlignment="1">
      <alignment horizontal="center" vertical="center" wrapText="1"/>
    </xf>
    <xf numFmtId="16" fontId="23" fillId="21" borderId="40" xfId="0" applyNumberFormat="1" applyFont="1" applyFill="1" applyBorder="1" applyAlignment="1">
      <alignment horizontal="center" vertical="center" wrapText="1"/>
    </xf>
    <xf numFmtId="16" fontId="23" fillId="21" borderId="81" xfId="0" applyNumberFormat="1" applyFont="1" applyFill="1" applyBorder="1" applyAlignment="1">
      <alignment horizontal="center" vertical="center" wrapText="1"/>
    </xf>
    <xf numFmtId="16" fontId="23" fillId="21" borderId="53" xfId="0" applyNumberFormat="1" applyFont="1" applyFill="1" applyBorder="1" applyAlignment="1">
      <alignment horizontal="center" vertical="center" wrapText="1"/>
    </xf>
    <xf numFmtId="16" fontId="23" fillId="21" borderId="89" xfId="0" applyNumberFormat="1" applyFont="1" applyFill="1" applyBorder="1" applyAlignment="1">
      <alignment horizontal="center" vertical="center" wrapText="1"/>
    </xf>
    <xf numFmtId="16" fontId="21" fillId="9" borderId="105" xfId="0" applyNumberFormat="1" applyFont="1" applyFill="1" applyBorder="1" applyAlignment="1">
      <alignment horizontal="center" vertical="center" wrapText="1"/>
    </xf>
    <xf numFmtId="16" fontId="21" fillId="9" borderId="106" xfId="0" applyNumberFormat="1" applyFont="1" applyFill="1" applyBorder="1" applyAlignment="1">
      <alignment horizontal="center" vertical="center" wrapText="1"/>
    </xf>
    <xf numFmtId="0" fontId="16" fillId="9" borderId="104" xfId="0" applyFont="1" applyFill="1" applyBorder="1" applyAlignment="1">
      <alignment horizontal="center" vertical="center" wrapText="1"/>
    </xf>
    <xf numFmtId="0" fontId="16" fillId="9" borderId="55" xfId="0" applyFont="1" applyFill="1" applyBorder="1" applyAlignment="1">
      <alignment horizontal="center" vertical="center" wrapText="1"/>
    </xf>
    <xf numFmtId="0" fontId="16" fillId="9" borderId="61" xfId="0" applyFont="1" applyFill="1" applyBorder="1" applyAlignment="1">
      <alignment horizontal="center" vertical="center" wrapText="1"/>
    </xf>
    <xf numFmtId="0" fontId="21" fillId="0" borderId="128" xfId="0" applyFont="1" applyBorder="1" applyAlignment="1">
      <alignment horizontal="center" vertical="center" textRotation="90" wrapText="1"/>
    </xf>
    <xf numFmtId="0" fontId="33" fillId="24" borderId="101" xfId="0" applyFont="1" applyFill="1" applyBorder="1" applyAlignment="1">
      <alignment horizontal="center" vertical="center" wrapText="1"/>
    </xf>
    <xf numFmtId="0" fontId="33" fillId="24" borderId="51" xfId="0" applyFont="1" applyFill="1" applyBorder="1" applyAlignment="1">
      <alignment horizontal="center" vertical="center" wrapText="1"/>
    </xf>
    <xf numFmtId="0" fontId="33" fillId="24" borderId="50" xfId="0" applyFont="1" applyFill="1" applyBorder="1" applyAlignment="1">
      <alignment horizontal="center" vertical="center" wrapText="1"/>
    </xf>
    <xf numFmtId="16" fontId="21" fillId="30" borderId="204" xfId="0" applyNumberFormat="1" applyFont="1" applyFill="1" applyBorder="1" applyAlignment="1">
      <alignment horizontal="center" vertical="center" wrapText="1"/>
    </xf>
    <xf numFmtId="16" fontId="21" fillId="30" borderId="189" xfId="0" applyNumberFormat="1" applyFont="1" applyFill="1" applyBorder="1" applyAlignment="1">
      <alignment horizontal="center" vertical="center" wrapText="1"/>
    </xf>
    <xf numFmtId="16" fontId="21" fillId="30" borderId="205" xfId="0" applyNumberFormat="1" applyFont="1" applyFill="1" applyBorder="1" applyAlignment="1">
      <alignment horizontal="center" vertical="center" wrapText="1"/>
    </xf>
    <xf numFmtId="16" fontId="23" fillId="21" borderId="116" xfId="0" applyNumberFormat="1" applyFont="1" applyFill="1" applyBorder="1" applyAlignment="1">
      <alignment horizontal="center" vertical="center" wrapText="1"/>
    </xf>
    <xf numFmtId="16" fontId="23" fillId="21" borderId="0" xfId="0" applyNumberFormat="1" applyFont="1" applyFill="1" applyAlignment="1">
      <alignment horizontal="center" vertical="center" wrapText="1"/>
    </xf>
    <xf numFmtId="16" fontId="23" fillId="21" borderId="111" xfId="0" applyNumberFormat="1" applyFont="1" applyFill="1" applyBorder="1" applyAlignment="1">
      <alignment horizontal="center" vertical="center" wrapText="1"/>
    </xf>
    <xf numFmtId="16" fontId="23" fillId="21" borderId="113" xfId="0" applyNumberFormat="1" applyFont="1" applyFill="1" applyBorder="1" applyAlignment="1">
      <alignment horizontal="center" vertical="center" wrapText="1"/>
    </xf>
    <xf numFmtId="16" fontId="23" fillId="21" borderId="133" xfId="0" applyNumberFormat="1" applyFont="1" applyFill="1" applyBorder="1" applyAlignment="1">
      <alignment horizontal="center" vertical="center" wrapText="1"/>
    </xf>
    <xf numFmtId="16" fontId="23" fillId="21" borderId="134" xfId="0" applyNumberFormat="1" applyFont="1" applyFill="1" applyBorder="1" applyAlignment="1">
      <alignment horizontal="center" vertical="center" wrapText="1"/>
    </xf>
    <xf numFmtId="16" fontId="23" fillId="21" borderId="135" xfId="0" applyNumberFormat="1" applyFont="1" applyFill="1" applyBorder="1" applyAlignment="1">
      <alignment horizontal="center" vertical="center" wrapText="1"/>
    </xf>
    <xf numFmtId="0" fontId="21" fillId="33" borderId="87" xfId="0" applyFont="1" applyFill="1" applyBorder="1" applyAlignment="1">
      <alignment horizontal="center" vertical="center" wrapText="1"/>
    </xf>
    <xf numFmtId="16" fontId="23" fillId="33" borderId="260" xfId="0" applyNumberFormat="1" applyFont="1" applyFill="1" applyBorder="1" applyAlignment="1">
      <alignment horizontal="center" vertical="center" wrapText="1"/>
    </xf>
    <xf numFmtId="16" fontId="23" fillId="33" borderId="261" xfId="0" applyNumberFormat="1" applyFont="1" applyFill="1" applyBorder="1" applyAlignment="1">
      <alignment horizontal="center" vertical="center" wrapText="1"/>
    </xf>
    <xf numFmtId="16" fontId="23" fillId="33" borderId="262" xfId="0" applyNumberFormat="1" applyFont="1" applyFill="1" applyBorder="1" applyAlignment="1">
      <alignment horizontal="center" vertical="center" wrapText="1"/>
    </xf>
    <xf numFmtId="0" fontId="21" fillId="9" borderId="53" xfId="0" applyFont="1" applyFill="1" applyBorder="1" applyAlignment="1">
      <alignment horizontal="center" vertical="center" wrapText="1"/>
    </xf>
    <xf numFmtId="0" fontId="21" fillId="9" borderId="107" xfId="0" applyFont="1" applyFill="1" applyBorder="1" applyAlignment="1">
      <alignment horizontal="center" vertical="center" wrapText="1"/>
    </xf>
    <xf numFmtId="0" fontId="24" fillId="15" borderId="156" xfId="0" applyFont="1" applyFill="1" applyBorder="1" applyAlignment="1">
      <alignment horizontal="center" vertical="center" wrapText="1"/>
    </xf>
    <xf numFmtId="0" fontId="24" fillId="15" borderId="150" xfId="0" applyFont="1" applyFill="1" applyBorder="1" applyAlignment="1">
      <alignment horizontal="center" vertical="center" wrapText="1"/>
    </xf>
    <xf numFmtId="0" fontId="24" fillId="15" borderId="157" xfId="0" applyFont="1" applyFill="1" applyBorder="1" applyAlignment="1">
      <alignment horizontal="center" vertical="center" wrapText="1"/>
    </xf>
    <xf numFmtId="0" fontId="21" fillId="33" borderId="84" xfId="0" applyFont="1" applyFill="1" applyBorder="1" applyAlignment="1">
      <alignment horizontal="center" vertical="center" wrapText="1"/>
    </xf>
    <xf numFmtId="16" fontId="23" fillId="21" borderId="82" xfId="0" applyNumberFormat="1" applyFont="1" applyFill="1" applyBorder="1" applyAlignment="1">
      <alignment horizontal="center" vertical="center" wrapText="1"/>
    </xf>
    <xf numFmtId="16" fontId="23" fillId="21" borderId="83" xfId="0" applyNumberFormat="1" applyFont="1" applyFill="1" applyBorder="1" applyAlignment="1">
      <alignment horizontal="center" vertical="center" wrapText="1"/>
    </xf>
    <xf numFmtId="0" fontId="24" fillId="37" borderId="89" xfId="0" applyFont="1" applyFill="1" applyBorder="1" applyAlignment="1">
      <alignment horizontal="center" vertical="center" wrapText="1"/>
    </xf>
    <xf numFmtId="0" fontId="24" fillId="37" borderId="85" xfId="0" applyFont="1" applyFill="1" applyBorder="1" applyAlignment="1">
      <alignment horizontal="center" vertical="center" wrapText="1"/>
    </xf>
    <xf numFmtId="0" fontId="34" fillId="34" borderId="87" xfId="0" applyFont="1" applyFill="1" applyBorder="1" applyAlignment="1">
      <alignment horizontal="center" wrapText="1"/>
    </xf>
    <xf numFmtId="0" fontId="34" fillId="34" borderId="105" xfId="0" applyFont="1" applyFill="1" applyBorder="1" applyAlignment="1">
      <alignment horizontal="center" wrapText="1"/>
    </xf>
    <xf numFmtId="0" fontId="34" fillId="34" borderId="106" xfId="0" applyFont="1" applyFill="1" applyBorder="1" applyAlignment="1">
      <alignment horizontal="center" wrapText="1"/>
    </xf>
    <xf numFmtId="16" fontId="21" fillId="33" borderId="258" xfId="0" applyNumberFormat="1" applyFont="1" applyFill="1" applyBorder="1" applyAlignment="1">
      <alignment horizontal="center" vertical="center" wrapText="1"/>
    </xf>
    <xf numFmtId="16" fontId="21" fillId="33" borderId="143" xfId="0" applyNumberFormat="1" applyFont="1" applyFill="1" applyBorder="1" applyAlignment="1">
      <alignment horizontal="center" vertical="center" wrapText="1"/>
    </xf>
    <xf numFmtId="16" fontId="21" fillId="33" borderId="144" xfId="0" applyNumberFormat="1" applyFont="1" applyFill="1" applyBorder="1" applyAlignment="1">
      <alignment horizontal="center" vertical="center" wrapText="1"/>
    </xf>
    <xf numFmtId="16" fontId="26" fillId="0" borderId="254" xfId="0" applyNumberFormat="1" applyFont="1" applyBorder="1" applyAlignment="1">
      <alignment horizontal="center" vertical="center" wrapText="1"/>
    </xf>
    <xf numFmtId="0" fontId="21" fillId="0" borderId="255" xfId="0" applyFont="1" applyBorder="1" applyAlignment="1">
      <alignment horizontal="center" vertical="center" wrapText="1"/>
    </xf>
    <xf numFmtId="0" fontId="21" fillId="0" borderId="112" xfId="0" applyFont="1" applyBorder="1" applyAlignment="1">
      <alignment horizontal="center" vertical="center" wrapText="1"/>
    </xf>
    <xf numFmtId="0" fontId="16" fillId="0" borderId="123" xfId="0" applyFont="1" applyBorder="1" applyAlignment="1">
      <alignment horizontal="center"/>
    </xf>
    <xf numFmtId="0" fontId="16" fillId="0" borderId="76" xfId="0" applyFont="1" applyBorder="1" applyAlignment="1">
      <alignment horizontal="center"/>
    </xf>
    <xf numFmtId="16" fontId="23" fillId="21" borderId="183" xfId="0" applyNumberFormat="1" applyFont="1" applyFill="1" applyBorder="1" applyAlignment="1">
      <alignment horizontal="center" vertical="center" wrapText="1"/>
    </xf>
    <xf numFmtId="16" fontId="23" fillId="21" borderId="174" xfId="0" applyNumberFormat="1" applyFont="1" applyFill="1" applyBorder="1" applyAlignment="1">
      <alignment horizontal="center" vertical="center" wrapText="1"/>
    </xf>
    <xf numFmtId="16" fontId="23" fillId="21" borderId="179" xfId="0" applyNumberFormat="1" applyFont="1" applyFill="1" applyBorder="1" applyAlignment="1">
      <alignment horizontal="center" vertical="center" wrapText="1"/>
    </xf>
    <xf numFmtId="16" fontId="23" fillId="21" borderId="180" xfId="0" applyNumberFormat="1" applyFont="1" applyFill="1" applyBorder="1" applyAlignment="1">
      <alignment horizontal="center" vertical="center" wrapText="1"/>
    </xf>
    <xf numFmtId="0" fontId="21" fillId="26" borderId="101" xfId="0" applyFont="1" applyFill="1" applyBorder="1" applyAlignment="1">
      <alignment horizontal="center" vertical="center"/>
    </xf>
    <xf numFmtId="0" fontId="21" fillId="26" borderId="50" xfId="0" applyFont="1" applyFill="1" applyBorder="1" applyAlignment="1">
      <alignment horizontal="center" vertical="center"/>
    </xf>
    <xf numFmtId="16" fontId="23" fillId="30" borderId="130" xfId="0" applyNumberFormat="1" applyFont="1" applyFill="1" applyBorder="1" applyAlignment="1">
      <alignment horizontal="center" vertical="center" wrapText="1"/>
    </xf>
    <xf numFmtId="16" fontId="23" fillId="30" borderId="62" xfId="0" applyNumberFormat="1" applyFont="1" applyFill="1" applyBorder="1" applyAlignment="1">
      <alignment horizontal="center" vertical="center" wrapText="1"/>
    </xf>
    <xf numFmtId="0" fontId="16" fillId="0" borderId="61" xfId="0" applyFont="1" applyBorder="1" applyAlignment="1">
      <alignment horizontal="center" vertical="center"/>
    </xf>
    <xf numFmtId="0" fontId="16" fillId="0" borderId="40" xfId="0" applyFont="1" applyBorder="1" applyAlignment="1">
      <alignment horizontal="center" vertical="center"/>
    </xf>
    <xf numFmtId="0" fontId="16" fillId="0" borderId="82" xfId="0" applyFont="1" applyBorder="1" applyAlignment="1">
      <alignment horizontal="center" vertical="center"/>
    </xf>
    <xf numFmtId="0" fontId="21" fillId="0" borderId="88" xfId="0" applyFont="1" applyBorder="1" applyAlignment="1">
      <alignment horizontal="center" vertical="center" textRotation="90" wrapText="1"/>
    </xf>
    <xf numFmtId="0" fontId="21" fillId="26" borderId="101" xfId="0" applyFont="1" applyFill="1" applyBorder="1" applyAlignment="1">
      <alignment horizontal="center" vertical="center" wrapText="1"/>
    </xf>
    <xf numFmtId="0" fontId="21" fillId="26" borderId="50" xfId="0" applyFont="1" applyFill="1" applyBorder="1" applyAlignment="1">
      <alignment horizontal="center" vertical="center" wrapText="1"/>
    </xf>
    <xf numFmtId="0" fontId="20" fillId="26" borderId="48" xfId="0" applyFont="1" applyFill="1" applyBorder="1" applyAlignment="1">
      <alignment horizontal="center" vertical="center"/>
    </xf>
    <xf numFmtId="0" fontId="20" fillId="26" borderId="50" xfId="0" applyFont="1" applyFill="1" applyBorder="1" applyAlignment="1">
      <alignment horizontal="center" vertical="center"/>
    </xf>
    <xf numFmtId="0" fontId="16" fillId="26" borderId="0" xfId="0" applyFont="1" applyFill="1" applyAlignment="1">
      <alignment horizontal="center" vertical="center"/>
    </xf>
    <xf numFmtId="0" fontId="16" fillId="26" borderId="115" xfId="0" applyFont="1" applyFill="1" applyBorder="1" applyAlignment="1">
      <alignment horizontal="center" vertical="center"/>
    </xf>
    <xf numFmtId="0" fontId="21" fillId="26" borderId="48" xfId="0" applyFont="1" applyFill="1" applyBorder="1" applyAlignment="1">
      <alignment horizontal="center" vertical="center"/>
    </xf>
    <xf numFmtId="0" fontId="21" fillId="26" borderId="130" xfId="0" applyFont="1" applyFill="1" applyBorder="1" applyAlignment="1">
      <alignment horizontal="center" vertical="center"/>
    </xf>
    <xf numFmtId="0" fontId="21" fillId="23" borderId="125" xfId="0" applyFont="1" applyFill="1" applyBorder="1" applyAlignment="1">
      <alignment horizontal="center" vertical="center" wrapText="1"/>
    </xf>
    <xf numFmtId="0" fontId="21" fillId="23" borderId="94" xfId="0" applyFont="1" applyFill="1" applyBorder="1" applyAlignment="1">
      <alignment horizontal="center" vertical="center" wrapText="1"/>
    </xf>
    <xf numFmtId="16" fontId="22" fillId="16" borderId="104" xfId="0" applyNumberFormat="1" applyFont="1" applyFill="1" applyBorder="1" applyAlignment="1">
      <alignment horizontal="center" vertical="center" wrapText="1"/>
    </xf>
    <xf numFmtId="16" fontId="22" fillId="16" borderId="55" xfId="0" applyNumberFormat="1" applyFont="1" applyFill="1" applyBorder="1" applyAlignment="1">
      <alignment horizontal="center" vertical="center" wrapText="1"/>
    </xf>
    <xf numFmtId="16" fontId="22" fillId="16" borderId="61" xfId="0" applyNumberFormat="1" applyFont="1" applyFill="1" applyBorder="1" applyAlignment="1">
      <alignment horizontal="center" vertical="center" wrapText="1"/>
    </xf>
    <xf numFmtId="0" fontId="22" fillId="16" borderId="61" xfId="0" applyFont="1" applyFill="1" applyBorder="1" applyAlignment="1">
      <alignment horizontal="center" vertical="center" wrapText="1"/>
    </xf>
    <xf numFmtId="16" fontId="23" fillId="9" borderId="205" xfId="0" applyNumberFormat="1" applyFont="1" applyFill="1" applyBorder="1" applyAlignment="1">
      <alignment horizontal="center" vertical="center" wrapText="1"/>
    </xf>
    <xf numFmtId="16" fontId="23" fillId="9" borderId="115" xfId="0" applyNumberFormat="1" applyFont="1" applyFill="1" applyBorder="1" applyAlignment="1">
      <alignment horizontal="center" vertical="center" wrapText="1"/>
    </xf>
    <xf numFmtId="16" fontId="23" fillId="9" borderId="77" xfId="0" applyNumberFormat="1" applyFont="1" applyFill="1" applyBorder="1" applyAlignment="1">
      <alignment horizontal="center" vertical="center" wrapText="1"/>
    </xf>
    <xf numFmtId="0" fontId="21" fillId="0" borderId="254" xfId="0" applyFont="1" applyBorder="1" applyAlignment="1">
      <alignment horizontal="center" vertical="center" textRotation="90" wrapText="1"/>
    </xf>
    <xf numFmtId="16" fontId="20" fillId="32" borderId="192" xfId="0" applyNumberFormat="1" applyFont="1" applyFill="1" applyBorder="1" applyAlignment="1">
      <alignment horizontal="center" vertical="center" wrapText="1"/>
    </xf>
    <xf numFmtId="16" fontId="20" fillId="32" borderId="55" xfId="0" applyNumberFormat="1" applyFont="1" applyFill="1" applyBorder="1" applyAlignment="1">
      <alignment horizontal="center" vertical="center" wrapText="1"/>
    </xf>
    <xf numFmtId="16" fontId="20" fillId="32" borderId="61" xfId="0" applyNumberFormat="1" applyFont="1" applyFill="1" applyBorder="1" applyAlignment="1">
      <alignment horizontal="center" vertical="center" wrapText="1"/>
    </xf>
    <xf numFmtId="0" fontId="22" fillId="16" borderId="143" xfId="0" applyFont="1" applyFill="1" applyBorder="1" applyAlignment="1">
      <alignment horizontal="center" vertical="center" wrapText="1"/>
    </xf>
    <xf numFmtId="0" fontId="22" fillId="16" borderId="144" xfId="0" applyFont="1" applyFill="1" applyBorder="1" applyAlignment="1">
      <alignment horizontal="center" vertical="center" wrapText="1"/>
    </xf>
    <xf numFmtId="16" fontId="23" fillId="21" borderId="104" xfId="0" applyNumberFormat="1" applyFont="1" applyFill="1" applyBorder="1" applyAlignment="1">
      <alignment horizontal="center" vertical="center" wrapText="1"/>
    </xf>
    <xf numFmtId="16" fontId="23" fillId="21" borderId="55" xfId="0" applyNumberFormat="1" applyFont="1" applyFill="1" applyBorder="1" applyAlignment="1">
      <alignment horizontal="center" vertical="center" wrapText="1"/>
    </xf>
    <xf numFmtId="16" fontId="23" fillId="21" borderId="107" xfId="0" applyNumberFormat="1" applyFont="1" applyFill="1" applyBorder="1" applyAlignment="1">
      <alignment horizontal="center" vertical="center" wrapText="1"/>
    </xf>
    <xf numFmtId="16" fontId="37" fillId="21" borderId="252" xfId="0" applyNumberFormat="1" applyFont="1" applyFill="1" applyBorder="1" applyAlignment="1">
      <alignment horizontal="center" vertical="center" wrapText="1"/>
    </xf>
    <xf numFmtId="16" fontId="37" fillId="21" borderId="194" xfId="0" applyNumberFormat="1" applyFont="1" applyFill="1" applyBorder="1" applyAlignment="1">
      <alignment horizontal="center" vertical="center" wrapText="1"/>
    </xf>
    <xf numFmtId="16" fontId="37" fillId="21" borderId="85" xfId="0" applyNumberFormat="1" applyFont="1" applyFill="1" applyBorder="1" applyAlignment="1">
      <alignment horizontal="center" vertical="center" wrapText="1"/>
    </xf>
    <xf numFmtId="16" fontId="16" fillId="9" borderId="104" xfId="0" applyNumberFormat="1" applyFont="1" applyFill="1" applyBorder="1" applyAlignment="1">
      <alignment horizontal="center" vertical="center" wrapText="1"/>
    </xf>
    <xf numFmtId="16" fontId="22" fillId="9" borderId="55" xfId="0" applyNumberFormat="1" applyFont="1" applyFill="1" applyBorder="1" applyAlignment="1">
      <alignment horizontal="center" vertical="center" wrapText="1"/>
    </xf>
    <xf numFmtId="16" fontId="22" fillId="9" borderId="155" xfId="0" applyNumberFormat="1" applyFont="1" applyFill="1" applyBorder="1" applyAlignment="1">
      <alignment horizontal="center" vertical="center" wrapText="1"/>
    </xf>
    <xf numFmtId="16" fontId="20" fillId="11" borderId="127" xfId="0" applyNumberFormat="1" applyFont="1" applyFill="1" applyBorder="1" applyAlignment="1">
      <alignment horizontal="center" vertical="center" wrapText="1"/>
    </xf>
    <xf numFmtId="16" fontId="20" fillId="11" borderId="118" xfId="0" applyNumberFormat="1" applyFont="1" applyFill="1" applyBorder="1" applyAlignment="1">
      <alignment horizontal="center" vertical="center" wrapText="1"/>
    </xf>
    <xf numFmtId="16" fontId="20" fillId="11" borderId="119" xfId="0" applyNumberFormat="1" applyFont="1" applyFill="1" applyBorder="1" applyAlignment="1">
      <alignment horizontal="center" vertical="center" wrapText="1"/>
    </xf>
    <xf numFmtId="0" fontId="21" fillId="33" borderId="187" xfId="0" applyFont="1" applyFill="1" applyBorder="1" applyAlignment="1">
      <alignment horizontal="center" vertical="center" wrapText="1"/>
    </xf>
    <xf numFmtId="0" fontId="21" fillId="33" borderId="261" xfId="0" applyFont="1" applyFill="1" applyBorder="1" applyAlignment="1">
      <alignment horizontal="center" vertical="center" wrapText="1"/>
    </xf>
    <xf numFmtId="0" fontId="21" fillId="33" borderId="263" xfId="0" applyFont="1" applyFill="1" applyBorder="1" applyAlignment="1">
      <alignment horizontal="center" vertical="center" wrapText="1"/>
    </xf>
    <xf numFmtId="16" fontId="22" fillId="18" borderId="5" xfId="0" applyNumberFormat="1" applyFont="1" applyFill="1" applyBorder="1" applyAlignment="1">
      <alignment horizontal="center" vertical="center" wrapText="1"/>
    </xf>
    <xf numFmtId="16" fontId="22" fillId="18" borderId="68" xfId="0" applyNumberFormat="1" applyFont="1" applyFill="1" applyBorder="1" applyAlignment="1">
      <alignment horizontal="center" vertical="center" wrapText="1"/>
    </xf>
    <xf numFmtId="16" fontId="22" fillId="18" borderId="24" xfId="0" applyNumberFormat="1" applyFont="1" applyFill="1" applyBorder="1" applyAlignment="1">
      <alignment horizontal="center" vertical="center" wrapText="1"/>
    </xf>
    <xf numFmtId="16" fontId="22" fillId="18" borderId="49" xfId="0" applyNumberFormat="1" applyFont="1" applyFill="1" applyBorder="1" applyAlignment="1">
      <alignment horizontal="center" vertical="center" wrapText="1"/>
    </xf>
    <xf numFmtId="16" fontId="21" fillId="9" borderId="114" xfId="0" applyNumberFormat="1" applyFont="1" applyFill="1" applyBorder="1" applyAlignment="1">
      <alignment horizontal="center" vertical="center" wrapText="1"/>
    </xf>
    <xf numFmtId="16" fontId="21" fillId="9" borderId="154" xfId="0" applyNumberFormat="1" applyFont="1" applyFill="1" applyBorder="1" applyAlignment="1">
      <alignment horizontal="center" vertical="center" wrapText="1"/>
    </xf>
    <xf numFmtId="16" fontId="21" fillId="9" borderId="118" xfId="0" applyNumberFormat="1" applyFont="1" applyFill="1" applyBorder="1" applyAlignment="1">
      <alignment horizontal="center" vertical="center" wrapText="1"/>
    </xf>
    <xf numFmtId="16" fontId="21" fillId="9" borderId="0" xfId="0" applyNumberFormat="1" applyFont="1" applyFill="1" applyAlignment="1">
      <alignment horizontal="center" vertical="center" wrapText="1"/>
    </xf>
    <xf numFmtId="16" fontId="21" fillId="9" borderId="31" xfId="0" applyNumberFormat="1" applyFont="1" applyFill="1" applyBorder="1" applyAlignment="1">
      <alignment horizontal="center" vertical="center" wrapText="1"/>
    </xf>
    <xf numFmtId="16" fontId="29" fillId="24" borderId="78" xfId="0" applyNumberFormat="1" applyFont="1" applyFill="1" applyBorder="1" applyAlignment="1">
      <alignment horizontal="center" vertical="center" wrapText="1"/>
    </xf>
    <xf numFmtId="16" fontId="30" fillId="24" borderId="128" xfId="0" applyNumberFormat="1" applyFont="1" applyFill="1" applyBorder="1" applyAlignment="1">
      <alignment horizontal="center" vertical="center" wrapText="1"/>
    </xf>
    <xf numFmtId="16" fontId="30" fillId="24" borderId="129" xfId="0" applyNumberFormat="1" applyFont="1" applyFill="1" applyBorder="1" applyAlignment="1">
      <alignment horizontal="center" vertical="center" wrapText="1"/>
    </xf>
    <xf numFmtId="16" fontId="30" fillId="24" borderId="91" xfId="0" applyNumberFormat="1" applyFont="1" applyFill="1" applyBorder="1" applyAlignment="1">
      <alignment horizontal="center" vertical="center" wrapText="1"/>
    </xf>
    <xf numFmtId="0" fontId="16" fillId="32" borderId="193" xfId="0" applyFont="1" applyFill="1" applyBorder="1" applyAlignment="1">
      <alignment horizontal="center"/>
    </xf>
    <xf numFmtId="0" fontId="16" fillId="32" borderId="194" xfId="0" applyFont="1" applyFill="1" applyBorder="1" applyAlignment="1">
      <alignment horizontal="center"/>
    </xf>
    <xf numFmtId="0" fontId="16" fillId="32" borderId="85" xfId="0" applyFont="1" applyFill="1" applyBorder="1" applyAlignment="1">
      <alignment horizontal="center"/>
    </xf>
    <xf numFmtId="0" fontId="21" fillId="32" borderId="191" xfId="0" applyFont="1" applyFill="1" applyBorder="1" applyAlignment="1">
      <alignment horizontal="center" vertical="center" wrapText="1"/>
    </xf>
    <xf numFmtId="0" fontId="21" fillId="32" borderId="84" xfId="0" applyFont="1" applyFill="1" applyBorder="1" applyAlignment="1">
      <alignment horizontal="center" vertical="center" wrapText="1"/>
    </xf>
    <xf numFmtId="0" fontId="21" fillId="28" borderId="176" xfId="0" applyFont="1" applyFill="1" applyBorder="1" applyAlignment="1">
      <alignment horizontal="center" vertical="center" wrapText="1"/>
    </xf>
    <xf numFmtId="0" fontId="21" fillId="28" borderId="177" xfId="0" applyFont="1" applyFill="1" applyBorder="1" applyAlignment="1">
      <alignment horizontal="center" vertical="center" wrapText="1"/>
    </xf>
    <xf numFmtId="0" fontId="21" fillId="28" borderId="178" xfId="0" applyFont="1" applyFill="1" applyBorder="1" applyAlignment="1">
      <alignment horizontal="center" vertical="center" wrapText="1"/>
    </xf>
    <xf numFmtId="16" fontId="21" fillId="33" borderId="105" xfId="0" applyNumberFormat="1" applyFont="1" applyFill="1" applyBorder="1" applyAlignment="1">
      <alignment horizontal="center" vertical="center" wrapText="1"/>
    </xf>
    <xf numFmtId="16" fontId="21" fillId="33" borderId="106" xfId="0" applyNumberFormat="1" applyFont="1" applyFill="1" applyBorder="1" applyAlignment="1">
      <alignment horizontal="center" vertical="center" wrapText="1"/>
    </xf>
    <xf numFmtId="0" fontId="21" fillId="33" borderId="188" xfId="0" applyFont="1" applyFill="1" applyBorder="1" applyAlignment="1">
      <alignment horizontal="center" vertical="center" wrapText="1"/>
    </xf>
    <xf numFmtId="0" fontId="33" fillId="24" borderId="40" xfId="0" applyFont="1" applyFill="1" applyBorder="1" applyAlignment="1">
      <alignment horizontal="center" vertical="center" wrapText="1"/>
    </xf>
    <xf numFmtId="0" fontId="33" fillId="24" borderId="81" xfId="0" applyFont="1" applyFill="1" applyBorder="1" applyAlignment="1">
      <alignment horizontal="center" vertical="center" wrapText="1"/>
    </xf>
    <xf numFmtId="16" fontId="22" fillId="16" borderId="87" xfId="0" applyNumberFormat="1" applyFont="1" applyFill="1" applyBorder="1" applyAlignment="1">
      <alignment horizontal="center" vertical="center" wrapText="1"/>
    </xf>
    <xf numFmtId="16" fontId="22" fillId="16" borderId="53" xfId="0" applyNumberFormat="1" applyFont="1" applyFill="1" applyBorder="1" applyAlignment="1">
      <alignment horizontal="center" vertical="center" wrapText="1"/>
    </xf>
    <xf numFmtId="0" fontId="22" fillId="37" borderId="93" xfId="0" applyFont="1" applyFill="1" applyBorder="1" applyAlignment="1">
      <alignment horizontal="center" vertical="center" wrapText="1"/>
    </xf>
    <xf numFmtId="0" fontId="22" fillId="37" borderId="94" xfId="0" applyFont="1" applyFill="1" applyBorder="1" applyAlignment="1">
      <alignment horizontal="center" vertical="center" wrapText="1"/>
    </xf>
    <xf numFmtId="0" fontId="42" fillId="26" borderId="101" xfId="0" applyFont="1" applyFill="1" applyBorder="1" applyAlignment="1">
      <alignment horizontal="center" vertical="center"/>
    </xf>
    <xf numFmtId="0" fontId="42" fillId="26" borderId="50" xfId="0" applyFont="1" applyFill="1" applyBorder="1" applyAlignment="1">
      <alignment horizontal="center" vertical="center"/>
    </xf>
    <xf numFmtId="0" fontId="21" fillId="26" borderId="77" xfId="0" applyFont="1" applyFill="1" applyBorder="1" applyAlignment="1">
      <alignment horizontal="center" vertical="center"/>
    </xf>
    <xf numFmtId="0" fontId="22" fillId="12" borderId="83" xfId="0" applyFont="1" applyFill="1" applyBorder="1" applyAlignment="1">
      <alignment horizontal="center" vertical="center" wrapText="1"/>
    </xf>
    <xf numFmtId="0" fontId="24" fillId="15" borderId="48" xfId="0" applyFont="1" applyFill="1" applyBorder="1" applyAlignment="1">
      <alignment horizontal="center" vertical="center" wrapText="1"/>
    </xf>
    <xf numFmtId="16" fontId="21" fillId="7" borderId="61" xfId="0" applyNumberFormat="1" applyFont="1" applyFill="1" applyBorder="1" applyAlignment="1">
      <alignment horizontal="center" vertical="center" wrapText="1"/>
    </xf>
    <xf numFmtId="16" fontId="21" fillId="7" borderId="85" xfId="0" applyNumberFormat="1" applyFont="1" applyFill="1" applyBorder="1" applyAlignment="1">
      <alignment horizontal="center" vertical="center" wrapText="1"/>
    </xf>
    <xf numFmtId="16" fontId="21" fillId="7" borderId="40" xfId="0" applyNumberFormat="1" applyFont="1" applyFill="1" applyBorder="1" applyAlignment="1">
      <alignment horizontal="center" vertical="center" wrapText="1"/>
    </xf>
    <xf numFmtId="16" fontId="21" fillId="7" borderId="81" xfId="0" applyNumberFormat="1" applyFont="1" applyFill="1" applyBorder="1" applyAlignment="1">
      <alignment horizontal="center" vertical="center" wrapText="1"/>
    </xf>
    <xf numFmtId="16" fontId="21" fillId="7" borderId="82" xfId="0" applyNumberFormat="1" applyFont="1" applyFill="1" applyBorder="1" applyAlignment="1">
      <alignment horizontal="center" vertical="center" wrapText="1"/>
    </xf>
    <xf numFmtId="16" fontId="21" fillId="7" borderId="83" xfId="0" applyNumberFormat="1" applyFont="1" applyFill="1" applyBorder="1" applyAlignment="1">
      <alignment horizontal="center" vertical="center" wrapText="1"/>
    </xf>
    <xf numFmtId="0" fontId="16" fillId="0" borderId="124" xfId="0" applyFont="1" applyBorder="1" applyAlignment="1">
      <alignment horizontal="center" vertical="center" wrapText="1"/>
    </xf>
    <xf numFmtId="0" fontId="16" fillId="0" borderId="125" xfId="0" applyFont="1" applyBorder="1" applyAlignment="1">
      <alignment horizontal="center" vertical="center" wrapText="1"/>
    </xf>
    <xf numFmtId="0" fontId="16" fillId="0" borderId="94" xfId="0" applyFont="1" applyBorder="1" applyAlignment="1">
      <alignment horizontal="center" vertical="center" wrapText="1"/>
    </xf>
    <xf numFmtId="16" fontId="20" fillId="7" borderId="117" xfId="0" applyNumberFormat="1" applyFont="1" applyFill="1" applyBorder="1" applyAlignment="1">
      <alignment horizontal="center" vertical="center" wrapText="1"/>
    </xf>
    <xf numFmtId="16" fontId="20" fillId="7" borderId="118" xfId="0" applyNumberFormat="1" applyFont="1" applyFill="1" applyBorder="1" applyAlignment="1">
      <alignment horizontal="center" vertical="center" wrapText="1"/>
    </xf>
    <xf numFmtId="16" fontId="20" fillId="7" borderId="119" xfId="0" applyNumberFormat="1" applyFont="1" applyFill="1" applyBorder="1" applyAlignment="1">
      <alignment horizontal="center" vertical="center" wrapText="1"/>
    </xf>
    <xf numFmtId="16" fontId="20" fillId="7" borderId="116" xfId="0" applyNumberFormat="1" applyFont="1" applyFill="1" applyBorder="1" applyAlignment="1">
      <alignment horizontal="center" vertical="center" wrapText="1"/>
    </xf>
    <xf numFmtId="16" fontId="20" fillId="7" borderId="0" xfId="0" applyNumberFormat="1" applyFont="1" applyFill="1" applyAlignment="1">
      <alignment horizontal="center" vertical="center" wrapText="1"/>
    </xf>
    <xf numFmtId="16" fontId="20" fillId="7" borderId="113" xfId="0" applyNumberFormat="1" applyFont="1" applyFill="1" applyBorder="1" applyAlignment="1">
      <alignment horizontal="center" vertical="center" wrapText="1"/>
    </xf>
    <xf numFmtId="16" fontId="20" fillId="7" borderId="120" xfId="0" applyNumberFormat="1" applyFont="1" applyFill="1" applyBorder="1" applyAlignment="1">
      <alignment horizontal="center" vertical="center" wrapText="1"/>
    </xf>
    <xf numFmtId="16" fontId="20" fillId="7" borderId="121" xfId="0" applyNumberFormat="1" applyFont="1" applyFill="1" applyBorder="1" applyAlignment="1">
      <alignment horizontal="center" vertical="center" wrapText="1"/>
    </xf>
    <xf numFmtId="16" fontId="20" fillId="7" borderId="122" xfId="0" applyNumberFormat="1" applyFont="1" applyFill="1" applyBorder="1" applyAlignment="1">
      <alignment horizontal="center" vertical="center" wrapText="1"/>
    </xf>
    <xf numFmtId="0" fontId="21" fillId="32" borderId="82" xfId="0" applyFont="1" applyFill="1" applyBorder="1" applyAlignment="1">
      <alignment horizontal="center" vertical="center" wrapText="1"/>
    </xf>
    <xf numFmtId="0" fontId="21" fillId="32" borderId="83" xfId="0" applyFont="1" applyFill="1" applyBorder="1" applyAlignment="1">
      <alignment horizontal="center" vertical="center" wrapText="1"/>
    </xf>
    <xf numFmtId="0" fontId="20" fillId="22" borderId="126" xfId="0" applyFont="1" applyFill="1" applyBorder="1" applyAlignment="1">
      <alignment horizontal="center" vertical="center" wrapText="1"/>
    </xf>
    <xf numFmtId="0" fontId="20" fillId="22" borderId="108" xfId="0" applyFont="1" applyFill="1" applyBorder="1" applyAlignment="1">
      <alignment horizontal="center" vertical="center" wrapText="1"/>
    </xf>
    <xf numFmtId="0" fontId="20" fillId="22" borderId="109" xfId="0" applyFont="1" applyFill="1" applyBorder="1" applyAlignment="1">
      <alignment horizontal="center" vertical="center" wrapText="1"/>
    </xf>
    <xf numFmtId="0" fontId="20" fillId="22" borderId="48" xfId="0" applyFont="1" applyFill="1" applyBorder="1" applyAlignment="1">
      <alignment horizontal="center" vertical="center" wrapText="1"/>
    </xf>
    <xf numFmtId="0" fontId="20" fillId="22" borderId="51" xfId="0" applyFont="1" applyFill="1" applyBorder="1" applyAlignment="1">
      <alignment horizontal="center" vertical="center" wrapText="1"/>
    </xf>
    <xf numFmtId="0" fontId="20" fillId="22" borderId="93" xfId="0" applyFont="1" applyFill="1" applyBorder="1" applyAlignment="1">
      <alignment horizontal="center" vertical="center" wrapText="1"/>
    </xf>
    <xf numFmtId="0" fontId="20" fillId="7" borderId="61" xfId="0" applyFont="1" applyFill="1" applyBorder="1" applyAlignment="1">
      <alignment horizontal="center" vertical="center" wrapText="1"/>
    </xf>
    <xf numFmtId="0" fontId="20" fillId="7" borderId="85" xfId="0" applyFont="1" applyFill="1" applyBorder="1" applyAlignment="1">
      <alignment horizontal="center" vertical="center" wrapText="1"/>
    </xf>
    <xf numFmtId="0" fontId="20" fillId="7" borderId="40" xfId="0" applyFont="1" applyFill="1" applyBorder="1" applyAlignment="1">
      <alignment horizontal="center" vertical="center" wrapText="1"/>
    </xf>
    <xf numFmtId="0" fontId="20" fillId="7" borderId="81" xfId="0" applyFont="1" applyFill="1" applyBorder="1" applyAlignment="1">
      <alignment horizontal="center" vertical="center" wrapText="1"/>
    </xf>
    <xf numFmtId="0" fontId="20" fillId="7" borderId="82" xfId="0" applyFont="1" applyFill="1" applyBorder="1" applyAlignment="1">
      <alignment horizontal="center" vertical="center" wrapText="1"/>
    </xf>
    <xf numFmtId="0" fontId="20" fillId="7" borderId="83" xfId="0" applyFont="1" applyFill="1" applyBorder="1" applyAlignment="1">
      <alignment horizontal="center" vertical="center" wrapText="1"/>
    </xf>
    <xf numFmtId="0" fontId="20" fillId="7" borderId="77" xfId="0" applyFont="1" applyFill="1" applyBorder="1" applyAlignment="1">
      <alignment horizontal="center" vertical="center" wrapText="1"/>
    </xf>
    <xf numFmtId="0" fontId="20" fillId="7" borderId="80" xfId="0" applyFont="1" applyFill="1" applyBorder="1" applyAlignment="1">
      <alignment horizontal="center" vertical="center" wrapText="1"/>
    </xf>
    <xf numFmtId="0" fontId="20" fillId="7" borderId="50" xfId="0" applyFont="1" applyFill="1" applyBorder="1" applyAlignment="1">
      <alignment horizontal="center" vertical="center" wrapText="1"/>
    </xf>
    <xf numFmtId="0" fontId="20" fillId="7" borderId="86" xfId="0" applyFont="1" applyFill="1" applyBorder="1" applyAlignment="1">
      <alignment horizontal="center" vertical="center" wrapText="1"/>
    </xf>
    <xf numFmtId="16" fontId="20" fillId="11" borderId="112" xfId="0" applyNumberFormat="1" applyFont="1" applyFill="1" applyBorder="1" applyAlignment="1">
      <alignment horizontal="center" vertical="center" wrapText="1"/>
    </xf>
    <xf numFmtId="16" fontId="20" fillId="11" borderId="0" xfId="0" applyNumberFormat="1" applyFont="1" applyFill="1" applyAlignment="1">
      <alignment horizontal="center" vertical="center" wrapText="1"/>
    </xf>
    <xf numFmtId="16" fontId="20" fillId="11" borderId="113" xfId="0" applyNumberFormat="1" applyFont="1" applyFill="1" applyBorder="1" applyAlignment="1">
      <alignment horizontal="center" vertical="center" wrapText="1"/>
    </xf>
    <xf numFmtId="16" fontId="20" fillId="11" borderId="132" xfId="0" applyNumberFormat="1" applyFont="1" applyFill="1" applyBorder="1" applyAlignment="1">
      <alignment horizontal="center" vertical="center" wrapText="1"/>
    </xf>
    <xf numFmtId="16" fontId="20" fillId="11" borderId="121" xfId="0" applyNumberFormat="1" applyFont="1" applyFill="1" applyBorder="1" applyAlignment="1">
      <alignment horizontal="center" vertical="center" wrapText="1"/>
    </xf>
    <xf numFmtId="16" fontId="20" fillId="11" borderId="122" xfId="0" applyNumberFormat="1" applyFont="1" applyFill="1" applyBorder="1" applyAlignment="1">
      <alignment horizontal="center" vertical="center" wrapText="1"/>
    </xf>
    <xf numFmtId="0" fontId="16" fillId="0" borderId="119" xfId="0" applyFont="1" applyBorder="1" applyAlignment="1">
      <alignment horizontal="center"/>
    </xf>
    <xf numFmtId="0" fontId="16" fillId="0" borderId="113" xfId="0" applyFont="1" applyBorder="1" applyAlignment="1">
      <alignment horizontal="center"/>
    </xf>
    <xf numFmtId="0" fontId="16" fillId="0" borderId="122" xfId="0" applyFont="1" applyBorder="1" applyAlignment="1">
      <alignment horizontal="center"/>
    </xf>
    <xf numFmtId="0" fontId="19" fillId="0" borderId="128" xfId="0" applyFont="1" applyBorder="1" applyAlignment="1">
      <alignment horizontal="center" vertical="center" wrapText="1"/>
    </xf>
    <xf numFmtId="0" fontId="19" fillId="0" borderId="91" xfId="0" applyFont="1" applyBorder="1" applyAlignment="1">
      <alignment horizontal="center" vertical="center" wrapText="1"/>
    </xf>
    <xf numFmtId="16" fontId="22" fillId="18" borderId="0" xfId="0" applyNumberFormat="1" applyFont="1" applyFill="1" applyAlignment="1">
      <alignment horizontal="center" vertical="center" wrapText="1"/>
    </xf>
    <xf numFmtId="16" fontId="22" fillId="18" borderId="115" xfId="0" applyNumberFormat="1" applyFont="1" applyFill="1" applyBorder="1" applyAlignment="1">
      <alignment horizontal="center" vertical="center" wrapText="1"/>
    </xf>
    <xf numFmtId="0" fontId="21" fillId="9" borderId="112" xfId="0" applyFont="1" applyFill="1" applyBorder="1" applyAlignment="1">
      <alignment horizontal="center" vertical="center" wrapText="1"/>
    </xf>
    <xf numFmtId="0" fontId="21" fillId="9" borderId="115" xfId="0" applyFont="1" applyFill="1" applyBorder="1" applyAlignment="1">
      <alignment horizontal="center" vertical="center" wrapText="1"/>
    </xf>
    <xf numFmtId="0" fontId="21" fillId="9" borderId="132" xfId="0" applyFont="1" applyFill="1" applyBorder="1" applyAlignment="1">
      <alignment horizontal="center" vertical="center" wrapText="1"/>
    </xf>
    <xf numFmtId="0" fontId="21" fillId="9" borderId="198" xfId="0" applyFont="1" applyFill="1" applyBorder="1" applyAlignment="1">
      <alignment horizontal="center" vertical="center" wrapText="1"/>
    </xf>
    <xf numFmtId="0" fontId="21" fillId="33" borderId="110" xfId="0" applyFont="1" applyFill="1" applyBorder="1" applyAlignment="1">
      <alignment horizontal="center" vertical="center" wrapText="1"/>
    </xf>
    <xf numFmtId="0" fontId="21" fillId="33" borderId="131" xfId="0" applyFont="1" applyFill="1" applyBorder="1" applyAlignment="1">
      <alignment horizontal="center" vertical="center" wrapText="1"/>
    </xf>
    <xf numFmtId="0" fontId="21" fillId="33" borderId="112" xfId="0" applyFont="1" applyFill="1" applyBorder="1" applyAlignment="1">
      <alignment horizontal="center" vertical="center" wrapText="1"/>
    </xf>
    <xf numFmtId="0" fontId="21" fillId="33" borderId="115" xfId="0" applyFont="1" applyFill="1" applyBorder="1" applyAlignment="1">
      <alignment horizontal="center" vertical="center" wrapText="1"/>
    </xf>
    <xf numFmtId="0" fontId="21" fillId="33" borderId="132" xfId="0" applyFont="1" applyFill="1" applyBorder="1" applyAlignment="1">
      <alignment horizontal="center" vertical="center" wrapText="1"/>
    </xf>
    <xf numFmtId="0" fontId="21" fillId="33" borderId="198" xfId="0" applyFont="1" applyFill="1" applyBorder="1" applyAlignment="1">
      <alignment horizontal="center" vertical="center" wrapText="1"/>
    </xf>
    <xf numFmtId="16" fontId="22" fillId="16" borderId="118" xfId="0" applyNumberFormat="1" applyFont="1" applyFill="1" applyBorder="1" applyAlignment="1">
      <alignment horizontal="center" vertical="center" wrapText="1"/>
    </xf>
    <xf numFmtId="16" fontId="22" fillId="16" borderId="271" xfId="0" applyNumberFormat="1" applyFont="1" applyFill="1" applyBorder="1" applyAlignment="1">
      <alignment horizontal="center" vertical="center" wrapText="1"/>
    </xf>
    <xf numFmtId="16" fontId="22" fillId="16" borderId="0" xfId="0" applyNumberFormat="1" applyFont="1" applyFill="1" applyAlignment="1">
      <alignment horizontal="center" vertical="center" wrapText="1"/>
    </xf>
    <xf numFmtId="16" fontId="20" fillId="7" borderId="261" xfId="0" applyNumberFormat="1" applyFont="1" applyFill="1" applyBorder="1" applyAlignment="1">
      <alignment horizontal="center" vertical="center" wrapText="1"/>
    </xf>
    <xf numFmtId="0" fontId="22" fillId="16" borderId="0" xfId="0" applyFont="1" applyFill="1" applyAlignment="1">
      <alignment horizontal="center" vertical="center" wrapText="1"/>
    </xf>
    <xf numFmtId="0" fontId="22" fillId="16" borderId="134" xfId="0" applyFont="1" applyFill="1" applyBorder="1" applyAlignment="1">
      <alignment horizontal="center" vertical="center" wrapText="1"/>
    </xf>
    <xf numFmtId="0" fontId="21" fillId="9" borderId="0" xfId="0" applyFont="1" applyFill="1" applyAlignment="1">
      <alignment horizontal="center" vertical="center" wrapText="1"/>
    </xf>
    <xf numFmtId="0" fontId="21" fillId="0" borderId="0" xfId="0" applyFont="1" applyAlignment="1">
      <alignment horizontal="center" vertical="center" wrapText="1"/>
    </xf>
    <xf numFmtId="0" fontId="21" fillId="0" borderId="115" xfId="0" applyFont="1" applyBorder="1" applyAlignment="1">
      <alignment horizontal="center" vertical="center" wrapText="1"/>
    </xf>
    <xf numFmtId="0" fontId="21" fillId="33" borderId="0" xfId="0" applyFont="1" applyFill="1" applyAlignment="1">
      <alignment horizontal="center" vertical="center" wrapText="1"/>
    </xf>
    <xf numFmtId="0" fontId="21" fillId="33" borderId="76" xfId="0" applyFont="1" applyFill="1" applyBorder="1" applyAlignment="1">
      <alignment horizontal="center" vertical="center" wrapText="1"/>
    </xf>
    <xf numFmtId="0" fontId="46" fillId="33" borderId="121" xfId="0" applyFont="1" applyFill="1" applyBorder="1" applyAlignment="1">
      <alignment horizontal="center" vertical="center" wrapText="1"/>
    </xf>
    <xf numFmtId="0" fontId="46" fillId="33" borderId="198" xfId="0" applyFont="1" applyFill="1" applyBorder="1" applyAlignment="1">
      <alignment horizontal="center" vertical="center" wrapText="1"/>
    </xf>
    <xf numFmtId="16" fontId="20" fillId="7" borderId="270" xfId="0" applyNumberFormat="1" applyFont="1" applyFill="1" applyBorder="1" applyAlignment="1">
      <alignment horizontal="center" vertical="center" wrapText="1"/>
    </xf>
    <xf numFmtId="0" fontId="42" fillId="26" borderId="62" xfId="0" applyFont="1" applyFill="1" applyBorder="1" applyAlignment="1">
      <alignment horizontal="center" vertical="center"/>
    </xf>
    <xf numFmtId="0" fontId="42" fillId="26" borderId="269" xfId="0" applyFont="1" applyFill="1" applyBorder="1" applyAlignment="1">
      <alignment horizontal="center" vertical="center"/>
    </xf>
    <xf numFmtId="0" fontId="21" fillId="26" borderId="31" xfId="0" applyFont="1" applyFill="1" applyBorder="1" applyAlignment="1">
      <alignment horizontal="center" vertical="center" wrapText="1"/>
    </xf>
    <xf numFmtId="0" fontId="21" fillId="26" borderId="6" xfId="0" applyFont="1" applyFill="1" applyBorder="1" applyAlignment="1">
      <alignment horizontal="center" vertical="center" wrapText="1"/>
    </xf>
    <xf numFmtId="0" fontId="22" fillId="16" borderId="261" xfId="0" applyFont="1" applyFill="1" applyBorder="1" applyAlignment="1">
      <alignment horizontal="center"/>
    </xf>
    <xf numFmtId="0" fontId="22" fillId="16" borderId="115" xfId="0" applyFont="1" applyFill="1" applyBorder="1" applyAlignment="1">
      <alignment horizontal="center"/>
    </xf>
    <xf numFmtId="16" fontId="22" fillId="18" borderId="261" xfId="0" applyNumberFormat="1" applyFont="1" applyFill="1" applyBorder="1" applyAlignment="1">
      <alignment horizontal="center" vertical="center" wrapText="1"/>
    </xf>
    <xf numFmtId="0" fontId="21" fillId="9" borderId="189" xfId="0" applyFont="1" applyFill="1" applyBorder="1" applyAlignment="1">
      <alignment horizontal="center" vertical="center" wrapText="1"/>
    </xf>
    <xf numFmtId="0" fontId="21" fillId="9" borderId="205" xfId="0" applyFont="1" applyFill="1" applyBorder="1" applyAlignment="1">
      <alignment horizontal="center" vertical="center" wrapText="1"/>
    </xf>
    <xf numFmtId="16" fontId="22" fillId="16" borderId="261" xfId="0" applyNumberFormat="1" applyFont="1" applyFill="1" applyBorder="1" applyAlignment="1">
      <alignment horizontal="center" vertical="center" wrapText="1"/>
    </xf>
    <xf numFmtId="16" fontId="43" fillId="18" borderId="112" xfId="0" applyNumberFormat="1" applyFont="1" applyFill="1" applyBorder="1" applyAlignment="1">
      <alignment horizontal="center" vertical="center" wrapText="1"/>
    </xf>
    <xf numFmtId="16" fontId="43" fillId="18" borderId="115" xfId="0" applyNumberFormat="1" applyFont="1" applyFill="1" applyBorder="1" applyAlignment="1">
      <alignment horizontal="center" vertical="center" wrapText="1"/>
    </xf>
    <xf numFmtId="16" fontId="22" fillId="16" borderId="189" xfId="0" applyNumberFormat="1" applyFont="1" applyFill="1" applyBorder="1" applyAlignment="1">
      <alignment horizontal="center" vertical="center" wrapText="1"/>
    </xf>
    <xf numFmtId="16" fontId="22" fillId="16" borderId="262" xfId="0" applyNumberFormat="1" applyFont="1" applyFill="1" applyBorder="1" applyAlignment="1">
      <alignment horizontal="center" vertical="center" wrapText="1"/>
    </xf>
    <xf numFmtId="16" fontId="22" fillId="16" borderId="190" xfId="0" applyNumberFormat="1" applyFont="1" applyFill="1" applyBorder="1" applyAlignment="1">
      <alignment horizontal="center" vertical="center" wrapText="1"/>
    </xf>
    <xf numFmtId="16" fontId="30" fillId="16" borderId="104" xfId="0" applyNumberFormat="1" applyFont="1" applyFill="1" applyBorder="1" applyAlignment="1">
      <alignment horizontal="center" vertical="center" wrapText="1"/>
    </xf>
    <xf numFmtId="16" fontId="22" fillId="16" borderId="155" xfId="0" applyNumberFormat="1" applyFont="1" applyFill="1" applyBorder="1" applyAlignment="1">
      <alignment horizontal="center" vertical="center" wrapText="1"/>
    </xf>
    <xf numFmtId="0" fontId="19" fillId="0" borderId="266" xfId="0" applyFont="1" applyBorder="1" applyAlignment="1">
      <alignment horizontal="center" vertical="center" wrapText="1"/>
    </xf>
    <xf numFmtId="0" fontId="19" fillId="0" borderId="267" xfId="0" applyFont="1" applyBorder="1" applyAlignment="1">
      <alignment horizontal="center" vertical="center" wrapText="1"/>
    </xf>
    <xf numFmtId="0" fontId="21" fillId="9" borderId="268" xfId="0" applyFont="1" applyFill="1" applyBorder="1" applyAlignment="1">
      <alignment horizontal="center" vertical="center" wrapText="1"/>
    </xf>
    <xf numFmtId="0" fontId="21" fillId="9" borderId="113" xfId="0" applyFont="1" applyFill="1" applyBorder="1" applyAlignment="1">
      <alignment horizontal="center" vertical="center" wrapText="1"/>
    </xf>
    <xf numFmtId="0" fontId="21" fillId="26" borderId="261" xfId="0" applyFont="1" applyFill="1" applyBorder="1" applyAlignment="1">
      <alignment horizontal="center" vertical="center"/>
    </xf>
    <xf numFmtId="0" fontId="21" fillId="26" borderId="0" xfId="0" applyFont="1" applyFill="1" applyAlignment="1">
      <alignment horizontal="center" vertical="center"/>
    </xf>
    <xf numFmtId="0" fontId="21" fillId="26" borderId="115" xfId="0" applyFont="1" applyFill="1" applyBorder="1" applyAlignment="1">
      <alignment horizontal="center" vertical="center"/>
    </xf>
    <xf numFmtId="16" fontId="21" fillId="33" borderId="76" xfId="0" applyNumberFormat="1" applyFont="1" applyFill="1" applyBorder="1" applyAlignment="1">
      <alignment horizontal="center" vertical="center" wrapText="1"/>
    </xf>
    <xf numFmtId="16" fontId="21" fillId="33" borderId="77" xfId="0" applyNumberFormat="1" applyFont="1" applyFill="1" applyBorder="1" applyAlignment="1">
      <alignment horizontal="center" vertical="center" wrapText="1"/>
    </xf>
    <xf numFmtId="0" fontId="16" fillId="33" borderId="51" xfId="0" applyFont="1" applyFill="1" applyBorder="1" applyAlignment="1">
      <alignment horizontal="center"/>
    </xf>
    <xf numFmtId="16" fontId="23" fillId="0" borderId="125" xfId="0" applyNumberFormat="1" applyFont="1" applyBorder="1" applyAlignment="1">
      <alignment horizontal="center" vertical="center" wrapText="1"/>
    </xf>
    <xf numFmtId="16" fontId="23" fillId="0" borderId="86" xfId="0" applyNumberFormat="1" applyFont="1" applyBorder="1" applyAlignment="1">
      <alignment horizontal="center" vertical="center" wrapText="1"/>
    </xf>
    <xf numFmtId="16" fontId="22" fillId="18" borderId="51" xfId="0" applyNumberFormat="1" applyFont="1" applyFill="1" applyBorder="1" applyAlignment="1">
      <alignment horizontal="center" vertical="center" wrapText="1"/>
    </xf>
    <xf numFmtId="16" fontId="22" fillId="18" borderId="50" xfId="0" applyNumberFormat="1" applyFont="1" applyFill="1" applyBorder="1" applyAlignment="1">
      <alignment horizontal="center" vertical="center" wrapText="1"/>
    </xf>
    <xf numFmtId="0" fontId="21" fillId="26" borderId="76" xfId="0" applyFont="1" applyFill="1" applyBorder="1" applyAlignment="1">
      <alignment horizontal="center" vertical="center"/>
    </xf>
    <xf numFmtId="16" fontId="30" fillId="16" borderId="55" xfId="0" applyNumberFormat="1" applyFont="1" applyFill="1" applyBorder="1" applyAlignment="1">
      <alignment horizontal="center" vertical="center" wrapText="1"/>
    </xf>
    <xf numFmtId="16" fontId="30" fillId="16" borderId="61" xfId="0" applyNumberFormat="1" applyFont="1" applyFill="1" applyBorder="1" applyAlignment="1">
      <alignment horizontal="center" vertical="center" wrapText="1"/>
    </xf>
    <xf numFmtId="0" fontId="22" fillId="16" borderId="273" xfId="0" applyFont="1" applyFill="1" applyBorder="1" applyAlignment="1">
      <alignment horizontal="center" vertical="center" wrapText="1"/>
    </xf>
    <xf numFmtId="16" fontId="22" fillId="16" borderId="57" xfId="0" applyNumberFormat="1" applyFont="1" applyFill="1" applyBorder="1" applyAlignment="1">
      <alignment horizontal="center" vertical="center" wrapText="1"/>
    </xf>
    <xf numFmtId="0" fontId="24" fillId="15" borderId="0" xfId="0" applyFont="1" applyFill="1" applyAlignment="1">
      <alignment horizontal="center" vertical="center" wrapText="1"/>
    </xf>
    <xf numFmtId="0" fontId="24" fillId="15" borderId="113" xfId="0" applyFont="1" applyFill="1" applyBorder="1" applyAlignment="1">
      <alignment horizontal="center" vertical="center" wrapText="1"/>
    </xf>
    <xf numFmtId="0" fontId="33" fillId="24" borderId="62" xfId="0" applyFont="1" applyFill="1" applyBorder="1" applyAlignment="1">
      <alignment horizontal="center" vertical="center" wrapText="1"/>
    </xf>
    <xf numFmtId="0" fontId="34" fillId="34" borderId="110" xfId="0" applyFont="1" applyFill="1" applyBorder="1" applyAlignment="1">
      <alignment horizontal="center" wrapText="1"/>
    </xf>
    <xf numFmtId="0" fontId="34" fillId="34" borderId="112" xfId="0" applyFont="1" applyFill="1" applyBorder="1" applyAlignment="1">
      <alignment horizontal="center" wrapText="1"/>
    </xf>
    <xf numFmtId="0" fontId="34" fillId="34" borderId="132" xfId="0" applyFont="1" applyFill="1" applyBorder="1" applyAlignment="1">
      <alignment horizontal="center" wrapText="1"/>
    </xf>
    <xf numFmtId="16" fontId="23" fillId="33" borderId="0" xfId="0" applyNumberFormat="1" applyFont="1" applyFill="1" applyAlignment="1">
      <alignment horizontal="center" vertical="center" wrapText="1"/>
    </xf>
    <xf numFmtId="16" fontId="23" fillId="33" borderId="134" xfId="0" applyNumberFormat="1" applyFont="1" applyFill="1" applyBorder="1" applyAlignment="1">
      <alignment horizontal="center" vertical="center" wrapText="1"/>
    </xf>
    <xf numFmtId="0" fontId="21" fillId="9" borderId="162" xfId="0" applyFont="1" applyFill="1" applyBorder="1" applyAlignment="1">
      <alignment horizontal="center" vertical="top" wrapText="1"/>
    </xf>
    <xf numFmtId="0" fontId="21" fillId="9" borderId="163" xfId="0" applyFont="1" applyFill="1" applyBorder="1" applyAlignment="1">
      <alignment horizontal="center" vertical="top" wrapText="1"/>
    </xf>
    <xf numFmtId="0" fontId="21" fillId="9" borderId="116" xfId="0" applyFont="1" applyFill="1" applyBorder="1" applyAlignment="1">
      <alignment horizontal="center" vertical="top" wrapText="1"/>
    </xf>
    <xf numFmtId="0" fontId="21" fillId="9" borderId="164" xfId="0" applyFont="1" applyFill="1" applyBorder="1" applyAlignment="1">
      <alignment horizontal="center" vertical="top" wrapText="1"/>
    </xf>
    <xf numFmtId="0" fontId="21" fillId="9" borderId="155" xfId="0" applyFont="1" applyFill="1" applyBorder="1" applyAlignment="1">
      <alignment horizontal="center" vertical="center" wrapText="1"/>
    </xf>
    <xf numFmtId="16" fontId="23" fillId="21" borderId="117" xfId="0" applyNumberFormat="1" applyFont="1" applyFill="1" applyBorder="1" applyAlignment="1">
      <alignment horizontal="center" vertical="center" wrapText="1"/>
    </xf>
    <xf numFmtId="16" fontId="23" fillId="21" borderId="118" xfId="0" applyNumberFormat="1" applyFont="1" applyFill="1" applyBorder="1" applyAlignment="1">
      <alignment horizontal="center" vertical="center" wrapText="1"/>
    </xf>
    <xf numFmtId="16" fontId="23" fillId="21" borderId="119" xfId="0" applyNumberFormat="1" applyFont="1" applyFill="1" applyBorder="1" applyAlignment="1">
      <alignment horizontal="center" vertical="center" wrapText="1"/>
    </xf>
    <xf numFmtId="16" fontId="23" fillId="21" borderId="120" xfId="0" applyNumberFormat="1" applyFont="1" applyFill="1" applyBorder="1" applyAlignment="1">
      <alignment horizontal="center" vertical="center" wrapText="1"/>
    </xf>
    <xf numFmtId="16" fontId="23" fillId="21" borderId="121" xfId="0" applyNumberFormat="1" applyFont="1" applyFill="1" applyBorder="1" applyAlignment="1">
      <alignment horizontal="center" vertical="center" wrapText="1"/>
    </xf>
    <xf numFmtId="16" fontId="23" fillId="21" borderId="122" xfId="0" applyNumberFormat="1" applyFont="1" applyFill="1" applyBorder="1" applyAlignment="1">
      <alignment horizontal="center" vertical="center" wrapText="1"/>
    </xf>
    <xf numFmtId="0" fontId="21" fillId="9" borderId="264" xfId="0" applyFont="1" applyFill="1" applyBorder="1" applyAlignment="1">
      <alignment horizontal="center" vertical="center" wrapText="1"/>
    </xf>
    <xf numFmtId="0" fontId="21" fillId="9" borderId="265" xfId="0" applyFont="1" applyFill="1" applyBorder="1" applyAlignment="1">
      <alignment horizontal="center" vertical="center" wrapText="1"/>
    </xf>
    <xf numFmtId="0" fontId="21" fillId="9" borderId="190" xfId="0" applyFont="1" applyFill="1" applyBorder="1" applyAlignment="1">
      <alignment horizontal="center" vertical="center" wrapText="1"/>
    </xf>
    <xf numFmtId="0" fontId="16" fillId="9" borderId="117" xfId="0" applyFont="1" applyFill="1" applyBorder="1" applyAlignment="1">
      <alignment horizontal="center" vertical="center" wrapText="1"/>
    </xf>
    <xf numFmtId="0" fontId="16" fillId="9" borderId="116" xfId="0" applyFont="1" applyFill="1" applyBorder="1" applyAlignment="1">
      <alignment horizontal="center" vertical="center" wrapText="1"/>
    </xf>
    <xf numFmtId="0" fontId="16" fillId="9" borderId="123" xfId="0" applyFont="1" applyFill="1" applyBorder="1" applyAlignment="1">
      <alignment horizontal="center" vertical="center" wrapText="1"/>
    </xf>
    <xf numFmtId="0" fontId="16" fillId="9" borderId="272" xfId="0" applyFont="1" applyFill="1" applyBorder="1" applyAlignment="1">
      <alignment horizontal="center" wrapText="1"/>
    </xf>
    <xf numFmtId="0" fontId="16" fillId="9" borderId="164" xfId="0" applyFont="1" applyFill="1" applyBorder="1" applyAlignment="1">
      <alignment horizontal="center" wrapText="1"/>
    </xf>
    <xf numFmtId="0" fontId="22" fillId="4" borderId="0" xfId="0" applyFont="1" applyFill="1" applyAlignment="1">
      <alignment horizontal="left"/>
    </xf>
    <xf numFmtId="0" fontId="33" fillId="4" borderId="0" xfId="0" applyFont="1" applyFill="1" applyAlignment="1">
      <alignment horizontal="center" vertical="center"/>
    </xf>
    <xf numFmtId="0" fontId="22" fillId="35" borderId="0" xfId="0" applyFont="1" applyFill="1" applyAlignment="1">
      <alignment horizontal="center"/>
    </xf>
    <xf numFmtId="0" fontId="22" fillId="8" borderId="0" xfId="0" applyFont="1" applyFill="1" applyAlignment="1">
      <alignment horizontal="center"/>
    </xf>
    <xf numFmtId="0" fontId="21" fillId="0" borderId="0" xfId="0" applyFont="1" applyAlignment="1">
      <alignment horizontal="center"/>
    </xf>
    <xf numFmtId="0" fontId="62" fillId="30" borderId="74" xfId="0" applyFont="1" applyFill="1" applyBorder="1" applyAlignment="1">
      <alignment horizontal="center"/>
    </xf>
    <xf numFmtId="0" fontId="62" fillId="30" borderId="75" xfId="0" applyFont="1" applyFill="1" applyBorder="1" applyAlignment="1">
      <alignment horizontal="center"/>
    </xf>
    <xf numFmtId="0" fontId="62" fillId="30" borderId="63" xfId="0" applyFont="1" applyFill="1" applyBorder="1" applyAlignment="1">
      <alignment horizontal="center"/>
    </xf>
    <xf numFmtId="17" fontId="51" fillId="0" borderId="228" xfId="0" applyNumberFormat="1" applyFont="1" applyBorder="1" applyAlignment="1">
      <alignment horizontal="center" vertical="center" wrapText="1"/>
    </xf>
    <xf numFmtId="17" fontId="51" fillId="0" borderId="169" xfId="0" applyNumberFormat="1" applyFont="1" applyBorder="1" applyAlignment="1">
      <alignment horizontal="center" vertical="center" wrapText="1"/>
    </xf>
    <xf numFmtId="17" fontId="51" fillId="0" borderId="63" xfId="0" applyNumberFormat="1" applyFont="1" applyBorder="1" applyAlignment="1">
      <alignment horizontal="center" vertical="center" wrapText="1"/>
    </xf>
    <xf numFmtId="17" fontId="51" fillId="0" borderId="1" xfId="0" applyNumberFormat="1" applyFont="1" applyBorder="1" applyAlignment="1">
      <alignment horizontal="center" vertical="center" wrapText="1"/>
    </xf>
    <xf numFmtId="17" fontId="51" fillId="0" borderId="67" xfId="0" applyNumberFormat="1" applyFont="1" applyBorder="1" applyAlignment="1">
      <alignment horizontal="center" vertical="center" wrapText="1"/>
    </xf>
    <xf numFmtId="17" fontId="51" fillId="0" borderId="64" xfId="0" applyNumberFormat="1" applyFont="1" applyBorder="1" applyAlignment="1">
      <alignment horizontal="center" vertical="center" wrapText="1"/>
    </xf>
    <xf numFmtId="0" fontId="0" fillId="0" borderId="0" xfId="0" applyAlignment="1">
      <alignment horizontal="center"/>
    </xf>
    <xf numFmtId="0" fontId="21" fillId="0" borderId="0" xfId="0" applyFont="1" applyAlignment="1">
      <alignment horizontal="center" vertical="center"/>
    </xf>
    <xf numFmtId="0" fontId="22" fillId="8" borderId="0" xfId="0" applyFont="1" applyFill="1" applyAlignment="1">
      <alignment horizontal="left"/>
    </xf>
    <xf numFmtId="0" fontId="21" fillId="31" borderId="10" xfId="0" applyFont="1" applyFill="1" applyBorder="1" applyAlignment="1">
      <alignment horizontal="center" vertical="center" wrapText="1"/>
    </xf>
    <xf numFmtId="0" fontId="21" fillId="31" borderId="20" xfId="0" applyFont="1" applyFill="1" applyBorder="1" applyAlignment="1">
      <alignment horizontal="center" vertical="center" wrapText="1"/>
    </xf>
    <xf numFmtId="0" fontId="21" fillId="31" borderId="12" xfId="0" applyFont="1" applyFill="1" applyBorder="1" applyAlignment="1">
      <alignment horizontal="center" vertical="center" wrapText="1"/>
    </xf>
    <xf numFmtId="0" fontId="61" fillId="30" borderId="0" xfId="0" applyFont="1" applyFill="1" applyAlignment="1">
      <alignment horizontal="left"/>
    </xf>
    <xf numFmtId="0" fontId="22" fillId="3" borderId="0" xfId="0" applyFont="1" applyFill="1" applyAlignment="1">
      <alignment horizontal="center"/>
    </xf>
    <xf numFmtId="0" fontId="21" fillId="5" borderId="0" xfId="0" applyFont="1" applyFill="1" applyAlignment="1">
      <alignment horizontal="center"/>
    </xf>
    <xf numFmtId="0" fontId="21" fillId="2" borderId="0" xfId="0" applyFont="1" applyFill="1" applyAlignment="1">
      <alignment horizontal="center"/>
    </xf>
    <xf numFmtId="0" fontId="22" fillId="4" borderId="0" xfId="0" applyFont="1" applyFill="1" applyAlignment="1">
      <alignment horizontal="center"/>
    </xf>
    <xf numFmtId="0" fontId="21" fillId="30" borderId="0" xfId="0" applyFont="1" applyFill="1" applyAlignment="1">
      <alignment horizontal="center"/>
    </xf>
    <xf numFmtId="14" fontId="66" fillId="0" borderId="88" xfId="0" applyNumberFormat="1" applyFont="1" applyBorder="1" applyAlignment="1">
      <alignment horizontal="center" vertical="center"/>
    </xf>
    <xf numFmtId="14" fontId="66" fillId="0" borderId="254" xfId="0" applyNumberFormat="1" applyFont="1" applyBorder="1" applyAlignment="1">
      <alignment horizontal="center" vertical="center"/>
    </xf>
    <xf numFmtId="14" fontId="66" fillId="0" borderId="90" xfId="0" applyNumberFormat="1" applyFont="1" applyBorder="1" applyAlignment="1">
      <alignment horizontal="center" vertical="center"/>
    </xf>
    <xf numFmtId="14" fontId="66" fillId="0" borderId="78" xfId="0" applyNumberFormat="1" applyFont="1" applyBorder="1" applyAlignment="1">
      <alignment horizontal="center" vertical="center"/>
    </xf>
    <xf numFmtId="0" fontId="66" fillId="0" borderId="78" xfId="0" applyFont="1" applyBorder="1" applyAlignment="1">
      <alignment horizontal="center" vertical="center"/>
    </xf>
    <xf numFmtId="14" fontId="66" fillId="0" borderId="88" xfId="0" applyNumberFormat="1" applyFont="1" applyBorder="1" applyAlignment="1">
      <alignment horizontal="center" vertical="center" wrapText="1"/>
    </xf>
    <xf numFmtId="0" fontId="66" fillId="0" borderId="254" xfId="0" applyFont="1" applyBorder="1" applyAlignment="1">
      <alignment horizontal="center" vertical="center" wrapText="1"/>
    </xf>
    <xf numFmtId="0" fontId="66" fillId="0" borderId="90" xfId="0" applyFont="1" applyBorder="1" applyAlignment="1">
      <alignment horizontal="center" vertical="center" wrapText="1"/>
    </xf>
    <xf numFmtId="0" fontId="66" fillId="0" borderId="297" xfId="0" applyFont="1" applyBorder="1" applyAlignment="1">
      <alignment horizontal="center" vertical="center"/>
    </xf>
    <xf numFmtId="14" fontId="66" fillId="0" borderId="19" xfId="0" applyNumberFormat="1" applyFont="1" applyBorder="1" applyAlignment="1">
      <alignment horizontal="center" vertical="center"/>
    </xf>
    <xf numFmtId="0" fontId="66" fillId="0" borderId="19" xfId="0" applyFont="1" applyBorder="1" applyAlignment="1">
      <alignment horizontal="center" vertical="center"/>
    </xf>
    <xf numFmtId="0" fontId="66" fillId="0" borderId="42" xfId="0" applyFont="1" applyBorder="1" applyAlignment="1">
      <alignment horizontal="center" vertical="center"/>
    </xf>
    <xf numFmtId="14" fontId="66" fillId="0" borderId="254" xfId="0" applyNumberFormat="1" applyFont="1" applyBorder="1" applyAlignment="1">
      <alignment horizontal="center" vertical="center" wrapText="1"/>
    </xf>
    <xf numFmtId="14" fontId="66" fillId="0" borderId="5" xfId="0" applyNumberFormat="1" applyFont="1" applyBorder="1" applyAlignment="1">
      <alignment horizontal="center" vertical="center"/>
    </xf>
    <xf numFmtId="0" fontId="66" fillId="0" borderId="5" xfId="0" applyFont="1" applyBorder="1" applyAlignment="1">
      <alignment horizontal="center" vertical="center"/>
    </xf>
    <xf numFmtId="0" fontId="21" fillId="0" borderId="299" xfId="0" applyFont="1" applyBorder="1" applyAlignment="1">
      <alignment horizontal="center" vertical="center" textRotation="90" wrapText="1"/>
    </xf>
    <xf numFmtId="0" fontId="21" fillId="0" borderId="300" xfId="0" applyFont="1" applyBorder="1" applyAlignment="1">
      <alignment horizontal="center" vertical="center" textRotation="90" wrapText="1"/>
    </xf>
    <xf numFmtId="0" fontId="21" fillId="0" borderId="301" xfId="0" applyFont="1" applyBorder="1" applyAlignment="1">
      <alignment horizontal="center" vertical="center" textRotation="90" wrapText="1"/>
    </xf>
    <xf numFmtId="0" fontId="21" fillId="0" borderId="5" xfId="0" applyFont="1" applyBorder="1" applyAlignment="1">
      <alignment horizontal="center" vertical="center" textRotation="90"/>
    </xf>
    <xf numFmtId="0" fontId="21" fillId="0" borderId="5" xfId="0" applyFont="1" applyBorder="1" applyAlignment="1">
      <alignment horizontal="center" vertical="center" textRotation="90" wrapText="1"/>
    </xf>
    <xf numFmtId="0" fontId="21" fillId="0" borderId="112" xfId="0" applyFont="1" applyBorder="1" applyAlignment="1">
      <alignment horizontal="center" vertical="center" textRotation="90" wrapText="1"/>
    </xf>
    <xf numFmtId="0" fontId="21" fillId="0" borderId="297" xfId="0" applyFont="1" applyBorder="1" applyAlignment="1">
      <alignment horizontal="center" vertical="center" textRotation="90" wrapText="1"/>
    </xf>
    <xf numFmtId="0" fontId="76" fillId="45" borderId="287" xfId="0" applyFont="1" applyFill="1" applyBorder="1" applyAlignment="1">
      <alignment horizontal="left" vertical="center" wrapText="1"/>
    </xf>
    <xf numFmtId="0" fontId="76" fillId="45" borderId="289" xfId="0" applyFont="1" applyFill="1" applyBorder="1" applyAlignment="1">
      <alignment horizontal="left" vertical="center" wrapText="1"/>
    </xf>
    <xf numFmtId="0" fontId="0" fillId="55" borderId="5" xfId="0" applyFill="1" applyBorder="1" applyAlignment="1">
      <alignment horizontal="left" vertical="center" wrapText="1"/>
    </xf>
    <xf numFmtId="0" fontId="0" fillId="55" borderId="39" xfId="0" applyFill="1" applyBorder="1" applyAlignment="1">
      <alignment horizontal="left" vertical="center" wrapText="1"/>
    </xf>
    <xf numFmtId="14" fontId="72" fillId="0" borderId="88" xfId="0" applyNumberFormat="1" applyFont="1" applyBorder="1" applyAlignment="1">
      <alignment horizontal="center" vertical="center"/>
    </xf>
    <xf numFmtId="14" fontId="72" fillId="0" borderId="254" xfId="0" applyNumberFormat="1" applyFont="1" applyBorder="1" applyAlignment="1">
      <alignment horizontal="center" vertical="center"/>
    </xf>
    <xf numFmtId="0" fontId="21" fillId="0" borderId="88" xfId="0" applyFont="1" applyBorder="1" applyAlignment="1">
      <alignment horizontal="center" vertical="center" textRotation="1" wrapText="1"/>
    </xf>
    <xf numFmtId="0" fontId="21" fillId="0" borderId="254" xfId="0" applyFont="1" applyBorder="1" applyAlignment="1">
      <alignment horizontal="center" vertical="center" textRotation="1" wrapText="1"/>
    </xf>
    <xf numFmtId="14" fontId="72" fillId="0" borderId="78" xfId="0" applyNumberFormat="1" applyFont="1" applyBorder="1" applyAlignment="1">
      <alignment horizontal="center" vertical="center"/>
    </xf>
    <xf numFmtId="0" fontId="72" fillId="0" borderId="78" xfId="0" applyFont="1" applyBorder="1" applyAlignment="1">
      <alignment horizontal="center" vertical="center"/>
    </xf>
    <xf numFmtId="0" fontId="21" fillId="0" borderId="78" xfId="0" applyFont="1" applyBorder="1" applyAlignment="1">
      <alignment horizontal="center" vertical="center" textRotation="1" wrapText="1"/>
    </xf>
    <xf numFmtId="14" fontId="72" fillId="0" borderId="88" xfId="0" applyNumberFormat="1" applyFont="1" applyBorder="1" applyAlignment="1">
      <alignment horizontal="center" vertical="center" wrapText="1"/>
    </xf>
    <xf numFmtId="0" fontId="72" fillId="0" borderId="254" xfId="0" applyFont="1" applyBorder="1" applyAlignment="1">
      <alignment horizontal="center" vertical="center" wrapText="1"/>
    </xf>
    <xf numFmtId="0" fontId="72" fillId="0" borderId="90" xfId="0" applyFont="1" applyBorder="1" applyAlignment="1">
      <alignment horizontal="center" vertical="center" wrapText="1"/>
    </xf>
    <xf numFmtId="14" fontId="72" fillId="0" borderId="90" xfId="0" applyNumberFormat="1" applyFont="1" applyBorder="1" applyAlignment="1">
      <alignment horizontal="center" vertical="center"/>
    </xf>
    <xf numFmtId="0" fontId="21" fillId="0" borderId="90" xfId="0" applyFont="1" applyBorder="1" applyAlignment="1">
      <alignment horizontal="center" vertical="center" textRotation="1" wrapText="1"/>
    </xf>
    <xf numFmtId="0" fontId="21" fillId="0" borderId="78" xfId="0" applyFont="1" applyBorder="1" applyAlignment="1">
      <alignment horizontal="center" vertical="center" textRotation="1"/>
    </xf>
    <xf numFmtId="0" fontId="21" fillId="0" borderId="128" xfId="0" applyFont="1" applyBorder="1" applyAlignment="1">
      <alignment horizontal="center" vertical="center" textRotation="1" wrapText="1"/>
    </xf>
    <xf numFmtId="14" fontId="72" fillId="0" borderId="280" xfId="0" applyNumberFormat="1" applyFont="1" applyBorder="1" applyAlignment="1">
      <alignment horizontal="center" vertical="center"/>
    </xf>
    <xf numFmtId="0" fontId="72" fillId="0" borderId="279" xfId="0" applyFont="1" applyBorder="1" applyAlignment="1">
      <alignment horizontal="center" vertical="center"/>
    </xf>
    <xf numFmtId="0" fontId="72" fillId="0" borderId="292" xfId="0" applyFont="1" applyBorder="1" applyAlignment="1">
      <alignment horizontal="center" vertical="center"/>
    </xf>
    <xf numFmtId="0" fontId="72" fillId="0" borderId="281" xfId="0" applyFont="1" applyBorder="1" applyAlignment="1">
      <alignment horizontal="center" vertical="center"/>
    </xf>
    <xf numFmtId="0" fontId="21" fillId="0" borderId="15" xfId="0" applyFont="1" applyBorder="1" applyAlignment="1">
      <alignment horizontal="center" vertical="center" textRotation="1" wrapText="1"/>
    </xf>
    <xf numFmtId="0" fontId="21" fillId="0" borderId="5" xfId="0" applyFont="1" applyBorder="1" applyAlignment="1">
      <alignment horizontal="center" vertical="center" textRotation="1" wrapText="1"/>
    </xf>
    <xf numFmtId="0" fontId="21" fillId="0" borderId="24" xfId="0" applyFont="1" applyBorder="1" applyAlignment="1">
      <alignment horizontal="center" vertical="center" textRotation="1" wrapText="1"/>
    </xf>
    <xf numFmtId="0" fontId="21" fillId="0" borderId="39" xfId="0" applyFont="1" applyBorder="1" applyAlignment="1">
      <alignment horizontal="center" vertical="center" textRotation="1" wrapText="1"/>
    </xf>
    <xf numFmtId="14" fontId="72" fillId="0" borderId="254" xfId="0" applyNumberFormat="1" applyFont="1" applyBorder="1" applyAlignment="1">
      <alignment horizontal="center" vertical="center" wrapText="1"/>
    </xf>
    <xf numFmtId="0" fontId="21" fillId="0" borderId="112" xfId="0" applyFont="1" applyBorder="1" applyAlignment="1">
      <alignment horizontal="center" vertical="center" textRotation="1" wrapText="1"/>
    </xf>
    <xf numFmtId="0" fontId="72" fillId="0" borderId="5" xfId="0" applyFont="1" applyBorder="1" applyAlignment="1">
      <alignment horizontal="center" vertical="center"/>
    </xf>
    <xf numFmtId="0" fontId="21" fillId="0" borderId="5" xfId="0" applyFont="1" applyBorder="1" applyAlignment="1">
      <alignment horizontal="center" vertical="center" textRotation="1"/>
    </xf>
    <xf numFmtId="14" fontId="72" fillId="0" borderId="25" xfId="0" applyNumberFormat="1" applyFont="1" applyBorder="1" applyAlignment="1">
      <alignment horizontal="center" vertical="center" wrapText="1"/>
    </xf>
    <xf numFmtId="0" fontId="72" fillId="0" borderId="25" xfId="0" applyFont="1" applyBorder="1" applyAlignment="1">
      <alignment horizontal="center" vertical="center" wrapText="1"/>
    </xf>
    <xf numFmtId="0" fontId="21" fillId="0" borderId="7" xfId="0" applyFont="1" applyBorder="1" applyAlignment="1">
      <alignment horizontal="center" vertical="center" textRotation="1" wrapText="1"/>
    </xf>
    <xf numFmtId="0" fontId="111" fillId="73" borderId="5" xfId="0" applyFont="1" applyFill="1" applyBorder="1" applyAlignment="1">
      <alignment horizontal="left" vertical="center" wrapText="1"/>
    </xf>
    <xf numFmtId="0" fontId="4" fillId="30" borderId="74" xfId="0" applyFont="1" applyFill="1" applyBorder="1" applyAlignment="1">
      <alignment horizontal="center"/>
    </xf>
    <xf numFmtId="0" fontId="4" fillId="30" borderId="75" xfId="0" applyFont="1" applyFill="1" applyBorder="1" applyAlignment="1">
      <alignment horizontal="center"/>
    </xf>
    <xf numFmtId="0" fontId="4" fillId="30" borderId="63" xfId="0" applyFont="1" applyFill="1" applyBorder="1" applyAlignment="1">
      <alignment horizontal="center"/>
    </xf>
    <xf numFmtId="17" fontId="5" fillId="0" borderId="228" xfId="0" applyNumberFormat="1" applyFont="1" applyBorder="1" applyAlignment="1">
      <alignment horizontal="center" vertical="center" wrapText="1"/>
    </xf>
    <xf numFmtId="17" fontId="5" fillId="0" borderId="169" xfId="0" applyNumberFormat="1" applyFont="1" applyBorder="1" applyAlignment="1">
      <alignment horizontal="center" vertical="center" wrapText="1"/>
    </xf>
    <xf numFmtId="17" fontId="5" fillId="0" borderId="1" xfId="0" applyNumberFormat="1" applyFont="1" applyBorder="1" applyAlignment="1">
      <alignment horizontal="center" vertical="center" wrapText="1"/>
    </xf>
    <xf numFmtId="17" fontId="5" fillId="0" borderId="63" xfId="0" applyNumberFormat="1" applyFont="1" applyBorder="1" applyAlignment="1">
      <alignment horizontal="center" vertical="center" wrapText="1"/>
    </xf>
    <xf numFmtId="17" fontId="5" fillId="0" borderId="67" xfId="0" applyNumberFormat="1" applyFont="1" applyBorder="1" applyAlignment="1">
      <alignment horizontal="center" vertical="center" wrapText="1"/>
    </xf>
    <xf numFmtId="17" fontId="5" fillId="0" borderId="64" xfId="0" applyNumberFormat="1" applyFont="1" applyBorder="1" applyAlignment="1">
      <alignment horizontal="center" vertical="center" wrapText="1"/>
    </xf>
    <xf numFmtId="0" fontId="3" fillId="3" borderId="5" xfId="0" applyFont="1" applyFill="1" applyBorder="1" applyAlignment="1">
      <alignment horizontal="center"/>
    </xf>
    <xf numFmtId="0" fontId="0" fillId="5" borderId="0" xfId="0" applyFill="1" applyAlignment="1">
      <alignment horizontal="center"/>
    </xf>
    <xf numFmtId="0" fontId="0" fillId="5" borderId="13" xfId="0" applyFill="1" applyBorder="1" applyAlignment="1">
      <alignment horizontal="center"/>
    </xf>
    <xf numFmtId="0" fontId="0" fillId="7" borderId="0" xfId="0" applyFill="1" applyAlignment="1">
      <alignment horizontal="center"/>
    </xf>
    <xf numFmtId="0" fontId="0" fillId="7" borderId="13" xfId="0" applyFill="1" applyBorder="1" applyAlignment="1">
      <alignment horizontal="center"/>
    </xf>
    <xf numFmtId="0" fontId="0" fillId="7" borderId="10" xfId="0" applyFill="1" applyBorder="1" applyAlignment="1">
      <alignment horizontal="center"/>
    </xf>
    <xf numFmtId="0" fontId="0" fillId="7" borderId="20" xfId="0" applyFill="1" applyBorder="1" applyAlignment="1">
      <alignment horizontal="center"/>
    </xf>
    <xf numFmtId="0" fontId="0" fillId="7" borderId="12" xfId="0" applyFill="1" applyBorder="1" applyAlignment="1">
      <alignment horizontal="center"/>
    </xf>
    <xf numFmtId="0" fontId="0" fillId="2" borderId="0" xfId="0" applyFill="1" applyAlignment="1">
      <alignment horizontal="center"/>
    </xf>
    <xf numFmtId="0" fontId="0" fillId="2" borderId="13" xfId="0" applyFill="1" applyBorder="1" applyAlignment="1">
      <alignment horizontal="center"/>
    </xf>
    <xf numFmtId="0" fontId="3" fillId="4" borderId="0" xfId="0" applyFont="1" applyFill="1" applyAlignment="1">
      <alignment horizontal="center"/>
    </xf>
    <xf numFmtId="0" fontId="3" fillId="4" borderId="13" xfId="0" applyFont="1" applyFill="1" applyBorder="1" applyAlignment="1">
      <alignment horizontal="center"/>
    </xf>
    <xf numFmtId="0" fontId="3" fillId="39" borderId="0" xfId="0" applyFont="1" applyFill="1" applyAlignment="1">
      <alignment horizontal="center"/>
    </xf>
    <xf numFmtId="0" fontId="3" fillId="39" borderId="275" xfId="0" applyFont="1" applyFill="1" applyBorder="1" applyAlignment="1">
      <alignment horizontal="center"/>
    </xf>
    <xf numFmtId="0" fontId="3" fillId="3" borderId="0" xfId="0" applyFont="1" applyFill="1" applyAlignment="1">
      <alignment horizontal="center"/>
    </xf>
    <xf numFmtId="0" fontId="3" fillId="3" borderId="13" xfId="0" applyFont="1" applyFill="1" applyBorder="1" applyAlignment="1">
      <alignment horizontal="center"/>
    </xf>
    <xf numFmtId="0" fontId="13" fillId="0" borderId="0" xfId="0" applyFont="1" applyAlignment="1">
      <alignment horizontal="center" vertical="center"/>
    </xf>
    <xf numFmtId="0" fontId="3" fillId="8" borderId="0" xfId="0" applyFont="1" applyFill="1" applyAlignment="1">
      <alignment horizontal="center"/>
    </xf>
    <xf numFmtId="0" fontId="3" fillId="8" borderId="0" xfId="0" applyFont="1" applyFill="1" applyAlignment="1">
      <alignment horizontal="left"/>
    </xf>
    <xf numFmtId="0" fontId="48" fillId="0" borderId="0" xfId="0" applyFont="1" applyAlignment="1">
      <alignment horizontal="left"/>
    </xf>
    <xf numFmtId="0" fontId="0" fillId="30" borderId="0" xfId="0" applyFill="1" applyAlignment="1">
      <alignment horizontal="center"/>
    </xf>
    <xf numFmtId="0" fontId="48" fillId="30" borderId="0" xfId="0" applyFont="1" applyFill="1" applyAlignment="1">
      <alignment horizontal="left"/>
    </xf>
    <xf numFmtId="0" fontId="3" fillId="35" borderId="0" xfId="0" applyFont="1" applyFill="1" applyAlignment="1">
      <alignment horizontal="center"/>
    </xf>
    <xf numFmtId="0" fontId="3" fillId="35" borderId="0" xfId="0" applyFont="1" applyFill="1" applyAlignment="1">
      <alignment horizontal="left"/>
    </xf>
    <xf numFmtId="0" fontId="1" fillId="4" borderId="0" xfId="0" applyFont="1" applyFill="1" applyAlignment="1">
      <alignment horizontal="center" vertical="center"/>
    </xf>
    <xf numFmtId="0" fontId="3" fillId="4" borderId="0" xfId="0" applyFont="1" applyFill="1" applyAlignment="1">
      <alignment horizontal="left"/>
    </xf>
    <xf numFmtId="0" fontId="13" fillId="0" borderId="0" xfId="0" applyFont="1" applyAlignment="1">
      <alignment horizontal="center"/>
    </xf>
    <xf numFmtId="0" fontId="3" fillId="38" borderId="5" xfId="0" applyFont="1" applyFill="1" applyBorder="1" applyAlignment="1">
      <alignment horizontal="center" vertical="center"/>
    </xf>
    <xf numFmtId="0" fontId="0" fillId="0" borderId="5" xfId="0" applyBorder="1" applyAlignment="1">
      <alignment horizontal="center" vertical="center"/>
    </xf>
    <xf numFmtId="0" fontId="17" fillId="0" borderId="78" xfId="0" applyFont="1" applyBorder="1" applyAlignment="1">
      <alignment horizontal="center" vertical="center"/>
    </xf>
    <xf numFmtId="0" fontId="21" fillId="0" borderId="209" xfId="0" applyFont="1" applyBorder="1" applyAlignment="1">
      <alignment horizontal="center" vertical="center" textRotation="90"/>
    </xf>
    <xf numFmtId="0" fontId="21" fillId="0" borderId="209" xfId="0" applyFont="1" applyBorder="1" applyAlignment="1">
      <alignment horizontal="center" vertical="center" textRotation="90" wrapText="1"/>
    </xf>
    <xf numFmtId="16" fontId="21" fillId="0" borderId="211" xfId="0" applyNumberFormat="1" applyFont="1" applyBorder="1" applyAlignment="1">
      <alignment horizontal="center" vertical="center" wrapText="1"/>
    </xf>
    <xf numFmtId="16" fontId="21" fillId="0" borderId="149" xfId="0" applyNumberFormat="1" applyFont="1" applyBorder="1" applyAlignment="1">
      <alignment horizontal="center" vertical="center" wrapText="1"/>
    </xf>
    <xf numFmtId="16" fontId="21" fillId="0" borderId="212" xfId="0" applyNumberFormat="1" applyFont="1" applyBorder="1" applyAlignment="1">
      <alignment horizontal="center" vertical="center" wrapText="1"/>
    </xf>
    <xf numFmtId="0" fontId="23" fillId="14" borderId="146" xfId="0" applyFont="1" applyFill="1" applyBorder="1" applyAlignment="1">
      <alignment horizontal="center" vertical="center" textRotation="90"/>
    </xf>
    <xf numFmtId="0" fontId="23" fillId="14" borderId="147" xfId="0" applyFont="1" applyFill="1" applyBorder="1" applyAlignment="1">
      <alignment horizontal="center" vertical="center" textRotation="90"/>
    </xf>
    <xf numFmtId="0" fontId="17" fillId="0" borderId="206" xfId="0" applyFont="1" applyBorder="1" applyAlignment="1">
      <alignment horizontal="center" vertical="center" wrapText="1"/>
    </xf>
    <xf numFmtId="0" fontId="17" fillId="0" borderId="207" xfId="0" applyFont="1" applyBorder="1" applyAlignment="1">
      <alignment horizontal="center" vertical="center" wrapText="1"/>
    </xf>
    <xf numFmtId="0" fontId="17" fillId="0" borderId="208" xfId="0" applyFont="1" applyBorder="1" applyAlignment="1">
      <alignment horizontal="center" vertical="center" wrapText="1"/>
    </xf>
    <xf numFmtId="0" fontId="23" fillId="0" borderId="209" xfId="0" applyFont="1" applyBorder="1" applyAlignment="1">
      <alignment horizontal="center" vertical="center" textRotation="90"/>
    </xf>
    <xf numFmtId="0" fontId="20" fillId="13" borderId="219" xfId="0" applyFont="1" applyFill="1" applyBorder="1" applyAlignment="1">
      <alignment horizontal="center" vertical="center" wrapText="1"/>
    </xf>
    <xf numFmtId="0" fontId="20" fillId="13" borderId="220" xfId="0" applyFont="1" applyFill="1" applyBorder="1" applyAlignment="1">
      <alignment horizontal="center" vertical="center" wrapText="1"/>
    </xf>
    <xf numFmtId="0" fontId="20" fillId="13" borderId="211" xfId="0" applyFont="1" applyFill="1" applyBorder="1" applyAlignment="1">
      <alignment horizontal="center" vertical="center" wrapText="1"/>
    </xf>
    <xf numFmtId="0" fontId="20" fillId="13" borderId="218" xfId="0" applyFont="1" applyFill="1" applyBorder="1" applyAlignment="1">
      <alignment horizontal="center" vertical="center" wrapText="1"/>
    </xf>
    <xf numFmtId="0" fontId="20" fillId="13" borderId="216" xfId="0" applyFont="1" applyFill="1" applyBorder="1" applyAlignment="1">
      <alignment horizontal="center" vertical="center" wrapText="1"/>
    </xf>
    <xf numFmtId="0" fontId="20" fillId="13" borderId="224" xfId="0" applyFont="1" applyFill="1" applyBorder="1" applyAlignment="1">
      <alignment horizontal="center" vertical="center" wrapText="1"/>
    </xf>
    <xf numFmtId="0" fontId="22" fillId="16" borderId="241" xfId="0" applyFont="1" applyFill="1" applyBorder="1" applyAlignment="1">
      <alignment horizontal="center" vertical="center" wrapText="1"/>
    </xf>
    <xf numFmtId="0" fontId="22" fillId="16" borderId="216" xfId="0" applyFont="1" applyFill="1" applyBorder="1" applyAlignment="1">
      <alignment horizontal="center" vertical="center" wrapText="1"/>
    </xf>
    <xf numFmtId="0" fontId="22" fillId="16" borderId="224" xfId="0" applyFont="1" applyFill="1" applyBorder="1" applyAlignment="1">
      <alignment horizontal="center" vertical="center" wrapText="1"/>
    </xf>
    <xf numFmtId="0" fontId="22" fillId="16" borderId="218" xfId="0" applyFont="1" applyFill="1" applyBorder="1" applyAlignment="1">
      <alignment horizontal="center" vertical="center" wrapText="1"/>
    </xf>
    <xf numFmtId="0" fontId="21" fillId="0" borderId="242" xfId="0" applyFont="1" applyBorder="1" applyAlignment="1">
      <alignment horizontal="center" vertical="center" textRotation="90" wrapText="1"/>
    </xf>
    <xf numFmtId="16" fontId="22" fillId="16" borderId="243" xfId="0" applyNumberFormat="1" applyFont="1" applyFill="1" applyBorder="1" applyAlignment="1">
      <alignment horizontal="center" vertical="center" wrapText="1"/>
    </xf>
    <xf numFmtId="16" fontId="22" fillId="16" borderId="216" xfId="0" applyNumberFormat="1" applyFont="1" applyFill="1" applyBorder="1" applyAlignment="1">
      <alignment horizontal="center" vertical="center" wrapText="1"/>
    </xf>
    <xf numFmtId="16" fontId="22" fillId="16" borderId="224" xfId="0" applyNumberFormat="1" applyFont="1" applyFill="1" applyBorder="1" applyAlignment="1">
      <alignment horizontal="center" vertical="center" wrapText="1"/>
    </xf>
    <xf numFmtId="16" fontId="21" fillId="9" borderId="216" xfId="0" applyNumberFormat="1" applyFont="1" applyFill="1" applyBorder="1" applyAlignment="1">
      <alignment horizontal="center" vertical="center" wrapText="1"/>
    </xf>
    <xf numFmtId="16" fontId="21" fillId="9" borderId="217" xfId="0" applyNumberFormat="1" applyFont="1" applyFill="1" applyBorder="1" applyAlignment="1">
      <alignment horizontal="center" vertical="center" wrapText="1"/>
    </xf>
    <xf numFmtId="0" fontId="21" fillId="9" borderId="71" xfId="0" applyFont="1" applyFill="1" applyBorder="1" applyAlignment="1">
      <alignment horizontal="center" vertical="center" wrapText="1"/>
    </xf>
    <xf numFmtId="0" fontId="21" fillId="9" borderId="229" xfId="0" applyFont="1" applyFill="1" applyBorder="1" applyAlignment="1">
      <alignment horizontal="center" vertical="center" wrapText="1"/>
    </xf>
    <xf numFmtId="0" fontId="21" fillId="33" borderId="216" xfId="0" applyFont="1" applyFill="1" applyBorder="1" applyAlignment="1">
      <alignment horizontal="center" vertical="center" wrapText="1"/>
    </xf>
    <xf numFmtId="0" fontId="21" fillId="33" borderId="217" xfId="0" applyFont="1" applyFill="1" applyBorder="1" applyAlignment="1">
      <alignment horizontal="center" vertical="center" wrapText="1"/>
    </xf>
    <xf numFmtId="0" fontId="22" fillId="16" borderId="217" xfId="0" applyFont="1" applyFill="1" applyBorder="1" applyAlignment="1">
      <alignment horizontal="center" vertical="center" wrapText="1"/>
    </xf>
    <xf numFmtId="0" fontId="21" fillId="9" borderId="241" xfId="0" applyFont="1" applyFill="1" applyBorder="1" applyAlignment="1">
      <alignment horizontal="center" vertical="center" wrapText="1"/>
    </xf>
    <xf numFmtId="0" fontId="21" fillId="9" borderId="216" xfId="0" applyFont="1" applyFill="1" applyBorder="1" applyAlignment="1">
      <alignment horizontal="center" vertical="center" wrapText="1"/>
    </xf>
    <xf numFmtId="0" fontId="21" fillId="9" borderId="224" xfId="0" applyFont="1" applyFill="1" applyBorder="1" applyAlignment="1">
      <alignment horizontal="center" vertical="center" wrapText="1"/>
    </xf>
    <xf numFmtId="0" fontId="21" fillId="0" borderId="234" xfId="0" applyFont="1" applyBorder="1" applyAlignment="1">
      <alignment horizontal="center" vertical="center" textRotation="90" wrapText="1"/>
    </xf>
    <xf numFmtId="0" fontId="21" fillId="33" borderId="140" xfId="0" applyFont="1" applyFill="1" applyBorder="1" applyAlignment="1">
      <alignment horizontal="center" vertical="center" wrapText="1"/>
    </xf>
    <xf numFmtId="0" fontId="21" fillId="33" borderId="218" xfId="0" applyFont="1" applyFill="1" applyBorder="1" applyAlignment="1">
      <alignment horizontal="center" vertical="center" wrapText="1"/>
    </xf>
    <xf numFmtId="0" fontId="34" fillId="34" borderId="218" xfId="0" applyFont="1" applyFill="1" applyBorder="1" applyAlignment="1">
      <alignment horizontal="center" wrapText="1"/>
    </xf>
    <xf numFmtId="0" fontId="34" fillId="34" borderId="216" xfId="0" applyFont="1" applyFill="1" applyBorder="1" applyAlignment="1">
      <alignment horizontal="center" wrapText="1"/>
    </xf>
    <xf numFmtId="0" fontId="34" fillId="34" borderId="217" xfId="0" applyFont="1" applyFill="1" applyBorder="1" applyAlignment="1">
      <alignment horizontal="center" wrapText="1"/>
    </xf>
    <xf numFmtId="16" fontId="21" fillId="33" borderId="232" xfId="0" applyNumberFormat="1" applyFont="1" applyFill="1" applyBorder="1" applyAlignment="1">
      <alignment horizontal="center" vertical="center" wrapText="1"/>
    </xf>
    <xf numFmtId="16" fontId="21" fillId="33" borderId="233" xfId="0" applyNumberFormat="1" applyFont="1" applyFill="1" applyBorder="1" applyAlignment="1">
      <alignment horizontal="center" vertical="center" wrapText="1"/>
    </xf>
    <xf numFmtId="16" fontId="21" fillId="33" borderId="169" xfId="0" applyNumberFormat="1" applyFont="1" applyFill="1" applyBorder="1" applyAlignment="1">
      <alignment horizontal="center" vertical="center" wrapText="1"/>
    </xf>
    <xf numFmtId="16" fontId="23" fillId="33" borderId="225" xfId="0" applyNumberFormat="1" applyFont="1" applyFill="1" applyBorder="1" applyAlignment="1">
      <alignment horizontal="center" vertical="center" wrapText="1"/>
    </xf>
    <xf numFmtId="16" fontId="23" fillId="33" borderId="71" xfId="0" applyNumberFormat="1" applyFont="1" applyFill="1" applyBorder="1" applyAlignment="1">
      <alignment horizontal="center" vertical="center" wrapText="1"/>
    </xf>
    <xf numFmtId="16" fontId="23" fillId="33" borderId="228" xfId="0" applyNumberFormat="1" applyFont="1" applyFill="1" applyBorder="1" applyAlignment="1">
      <alignment horizontal="center" vertical="center" wrapText="1"/>
    </xf>
    <xf numFmtId="0" fontId="21" fillId="0" borderId="241" xfId="0" applyFont="1" applyBorder="1" applyAlignment="1">
      <alignment horizontal="center" vertical="center" wrapText="1"/>
    </xf>
    <xf numFmtId="0" fontId="21" fillId="0" borderId="216" xfId="0" applyFont="1" applyBorder="1" applyAlignment="1">
      <alignment horizontal="center" vertical="center" wrapText="1"/>
    </xf>
    <xf numFmtId="0" fontId="21" fillId="0" borderId="140" xfId="0" applyFont="1" applyBorder="1" applyAlignment="1">
      <alignment horizontal="center" vertical="center" wrapText="1"/>
    </xf>
    <xf numFmtId="0" fontId="21" fillId="0" borderId="240" xfId="0" applyFont="1" applyBorder="1" applyAlignment="1">
      <alignment horizontal="center" vertical="center" textRotation="90" wrapText="1"/>
    </xf>
    <xf numFmtId="0" fontId="21" fillId="0" borderId="217" xfId="0" applyFont="1" applyBorder="1" applyAlignment="1">
      <alignment horizontal="center" vertical="center" wrapText="1"/>
    </xf>
    <xf numFmtId="16" fontId="22" fillId="16" borderId="71" xfId="0" applyNumberFormat="1" applyFont="1" applyFill="1" applyBorder="1" applyAlignment="1">
      <alignment horizontal="center" vertical="center" wrapText="1"/>
    </xf>
    <xf numFmtId="16" fontId="22" fillId="16" borderId="230" xfId="0" applyNumberFormat="1" applyFont="1" applyFill="1" applyBorder="1" applyAlignment="1">
      <alignment horizontal="center" vertical="center" wrapText="1"/>
    </xf>
    <xf numFmtId="0" fontId="22" fillId="16" borderId="233" xfId="0" applyFont="1" applyFill="1" applyBorder="1" applyAlignment="1">
      <alignment horizontal="center" vertical="center" wrapText="1"/>
    </xf>
    <xf numFmtId="0" fontId="22" fillId="16" borderId="169" xfId="0" applyFont="1" applyFill="1" applyBorder="1" applyAlignment="1">
      <alignment horizontal="center" vertical="center" wrapText="1"/>
    </xf>
    <xf numFmtId="16" fontId="23" fillId="9" borderId="243" xfId="0" applyNumberFormat="1" applyFont="1" applyFill="1" applyBorder="1" applyAlignment="1">
      <alignment horizontal="center" vertical="center" wrapText="1"/>
    </xf>
    <xf numFmtId="16" fontId="23" fillId="9" borderId="216" xfId="0" applyNumberFormat="1" applyFont="1" applyFill="1" applyBorder="1" applyAlignment="1">
      <alignment horizontal="center" vertical="center" wrapText="1"/>
    </xf>
    <xf numFmtId="16" fontId="23" fillId="9" borderId="224" xfId="0" applyNumberFormat="1" applyFont="1" applyFill="1" applyBorder="1" applyAlignment="1">
      <alignment horizontal="center" vertical="center" wrapText="1"/>
    </xf>
    <xf numFmtId="16" fontId="22" fillId="16" borderId="219" xfId="0" applyNumberFormat="1" applyFont="1" applyFill="1" applyBorder="1" applyAlignment="1">
      <alignment horizontal="center" vertical="center" wrapText="1"/>
    </xf>
    <xf numFmtId="16" fontId="22" fillId="16" borderId="220" xfId="0" applyNumberFormat="1" applyFont="1" applyFill="1" applyBorder="1" applyAlignment="1">
      <alignment horizontal="center" vertical="center" wrapText="1"/>
    </xf>
    <xf numFmtId="16" fontId="22" fillId="16" borderId="211" xfId="0" applyNumberFormat="1" applyFont="1" applyFill="1" applyBorder="1" applyAlignment="1">
      <alignment horizontal="center" vertical="center" wrapText="1"/>
    </xf>
    <xf numFmtId="16" fontId="21" fillId="9" borderId="241" xfId="0" applyNumberFormat="1" applyFont="1" applyFill="1" applyBorder="1" applyAlignment="1">
      <alignment horizontal="center" vertical="center" wrapText="1"/>
    </xf>
    <xf numFmtId="16" fontId="21" fillId="9" borderId="224" xfId="0" applyNumberFormat="1" applyFont="1" applyFill="1" applyBorder="1" applyAlignment="1">
      <alignment horizontal="center" vertical="center" wrapText="1"/>
    </xf>
    <xf numFmtId="16" fontId="29" fillId="24" borderId="209" xfId="0" applyNumberFormat="1" applyFont="1" applyFill="1" applyBorder="1" applyAlignment="1">
      <alignment horizontal="center" vertical="center" wrapText="1"/>
    </xf>
    <xf numFmtId="16" fontId="22" fillId="16" borderId="218" xfId="0" applyNumberFormat="1" applyFont="1" applyFill="1" applyBorder="1" applyAlignment="1">
      <alignment horizontal="center" vertical="center" wrapText="1"/>
    </xf>
    <xf numFmtId="0" fontId="21" fillId="32" borderId="249" xfId="0" applyFont="1" applyFill="1" applyBorder="1" applyAlignment="1">
      <alignment horizontal="center" vertical="center" wrapText="1"/>
    </xf>
    <xf numFmtId="0" fontId="21" fillId="32" borderId="140" xfId="0" applyFont="1" applyFill="1" applyBorder="1" applyAlignment="1">
      <alignment horizontal="center" vertical="center" wrapText="1"/>
    </xf>
    <xf numFmtId="0" fontId="21" fillId="0" borderId="222" xfId="0" applyFont="1" applyBorder="1" applyAlignment="1">
      <alignment horizontal="center" vertical="center" textRotation="90" wrapText="1"/>
    </xf>
    <xf numFmtId="16" fontId="21" fillId="33" borderId="216" xfId="0" applyNumberFormat="1" applyFont="1" applyFill="1" applyBorder="1" applyAlignment="1">
      <alignment horizontal="center" vertical="center" wrapText="1"/>
    </xf>
    <xf numFmtId="16" fontId="21" fillId="33" borderId="217" xfId="0" applyNumberFormat="1" applyFont="1" applyFill="1" applyBorder="1" applyAlignment="1">
      <alignment horizontal="center" vertical="center" wrapText="1"/>
    </xf>
    <xf numFmtId="0" fontId="21" fillId="33" borderId="64" xfId="0" applyFont="1" applyFill="1" applyBorder="1" applyAlignment="1">
      <alignment horizontal="center" vertical="center" wrapText="1"/>
    </xf>
    <xf numFmtId="0" fontId="21" fillId="33" borderId="227" xfId="0" applyFont="1" applyFill="1" applyBorder="1" applyAlignment="1">
      <alignment horizontal="center" vertical="center" wrapText="1"/>
    </xf>
    <xf numFmtId="0" fontId="21" fillId="0" borderId="206" xfId="0" applyFont="1" applyBorder="1" applyAlignment="1">
      <alignment horizontal="center" vertical="center" textRotation="90" wrapText="1"/>
    </xf>
    <xf numFmtId="0" fontId="20" fillId="7" borderId="211" xfId="0" applyFont="1" applyFill="1" applyBorder="1" applyAlignment="1">
      <alignment horizontal="center" vertical="center" wrapText="1"/>
    </xf>
    <xf numFmtId="0" fontId="20" fillId="7" borderId="149" xfId="0" applyFont="1" applyFill="1" applyBorder="1" applyAlignment="1">
      <alignment horizontal="center" vertical="center" wrapText="1"/>
    </xf>
    <xf numFmtId="0" fontId="20" fillId="7" borderId="151" xfId="0" applyFont="1" applyFill="1" applyBorder="1" applyAlignment="1">
      <alignment horizontal="center" vertical="center" wrapText="1"/>
    </xf>
    <xf numFmtId="0" fontId="21" fillId="0" borderId="222" xfId="0" applyFont="1" applyBorder="1" applyAlignment="1">
      <alignment horizontal="center" vertical="center" textRotation="90"/>
    </xf>
    <xf numFmtId="16" fontId="20" fillId="11" borderId="241" xfId="0" applyNumberFormat="1" applyFont="1" applyFill="1" applyBorder="1" applyAlignment="1">
      <alignment horizontal="center" vertical="center" wrapText="1"/>
    </xf>
    <xf numFmtId="16" fontId="20" fillId="11" borderId="216" xfId="0" applyNumberFormat="1" applyFont="1" applyFill="1" applyBorder="1" applyAlignment="1">
      <alignment horizontal="center" vertical="center" wrapText="1"/>
    </xf>
    <xf numFmtId="16" fontId="20" fillId="11" borderId="140" xfId="0" applyNumberFormat="1" applyFont="1" applyFill="1" applyBorder="1" applyAlignment="1">
      <alignment horizontal="center" vertical="center" wrapText="1"/>
    </xf>
    <xf numFmtId="0" fontId="20" fillId="7" borderId="230" xfId="0" applyFont="1" applyFill="1" applyBorder="1" applyAlignment="1">
      <alignment horizontal="center" vertical="center" wrapText="1"/>
    </xf>
    <xf numFmtId="0" fontId="20" fillId="7" borderId="231" xfId="0" applyFont="1" applyFill="1" applyBorder="1" applyAlignment="1">
      <alignment horizontal="center" vertical="center" wrapText="1"/>
    </xf>
    <xf numFmtId="0" fontId="20" fillId="7" borderId="239" xfId="0" applyFont="1" applyFill="1" applyBorder="1" applyAlignment="1">
      <alignment horizontal="center" vertical="center" wrapText="1"/>
    </xf>
    <xf numFmtId="16" fontId="21" fillId="7" borderId="211" xfId="0" applyNumberFormat="1" applyFont="1" applyFill="1" applyBorder="1" applyAlignment="1">
      <alignment horizontal="center" vertical="center" wrapText="1"/>
    </xf>
    <xf numFmtId="16" fontId="21" fillId="7" borderId="149" xfId="0" applyNumberFormat="1" applyFont="1" applyFill="1" applyBorder="1" applyAlignment="1">
      <alignment horizontal="center" vertical="center" wrapText="1"/>
    </xf>
    <xf numFmtId="16" fontId="21" fillId="7" borderId="151" xfId="0" applyNumberFormat="1" applyFont="1" applyFill="1" applyBorder="1" applyAlignment="1">
      <alignment horizontal="center" vertical="center" wrapText="1"/>
    </xf>
    <xf numFmtId="16" fontId="20" fillId="7" borderId="219" xfId="0" applyNumberFormat="1" applyFont="1" applyFill="1" applyBorder="1" applyAlignment="1">
      <alignment horizontal="center" vertical="center" wrapText="1"/>
    </xf>
    <xf numFmtId="16" fontId="20" fillId="7" borderId="220" xfId="0" applyNumberFormat="1" applyFont="1" applyFill="1" applyBorder="1" applyAlignment="1">
      <alignment horizontal="center" vertical="center" wrapText="1"/>
    </xf>
    <xf numFmtId="16" fontId="20" fillId="7" borderId="245" xfId="0" applyNumberFormat="1" applyFont="1" applyFill="1" applyBorder="1" applyAlignment="1">
      <alignment horizontal="center" vertical="center" wrapText="1"/>
    </xf>
    <xf numFmtId="0" fontId="32" fillId="8" borderId="0" xfId="0" applyFont="1" applyFill="1" applyAlignment="1">
      <alignment horizontal="left"/>
    </xf>
    <xf numFmtId="0" fontId="14" fillId="0" borderId="0" xfId="0" applyFont="1" applyAlignment="1">
      <alignment horizontal="center"/>
    </xf>
    <xf numFmtId="0" fontId="32" fillId="8" borderId="0" xfId="0" applyFont="1" applyFill="1" applyAlignment="1">
      <alignment horizontal="center"/>
    </xf>
    <xf numFmtId="0" fontId="14" fillId="0" borderId="0" xfId="0" applyFont="1" applyAlignment="1">
      <alignment horizontal="left"/>
    </xf>
    <xf numFmtId="0" fontId="13" fillId="30" borderId="0" xfId="0" applyFont="1" applyFill="1" applyAlignment="1">
      <alignment horizontal="center"/>
    </xf>
    <xf numFmtId="0" fontId="3" fillId="4" borderId="5" xfId="0" applyFont="1" applyFill="1" applyBorder="1" applyAlignment="1">
      <alignment horizontal="center"/>
    </xf>
    <xf numFmtId="0" fontId="0" fillId="5" borderId="5" xfId="0" applyFill="1" applyBorder="1" applyAlignment="1">
      <alignment horizontal="center"/>
    </xf>
    <xf numFmtId="0" fontId="0" fillId="2" borderId="5" xfId="0" applyFill="1" applyBorder="1" applyAlignment="1">
      <alignment horizontal="center"/>
    </xf>
    <xf numFmtId="0" fontId="4" fillId="0" borderId="74" xfId="0" applyFont="1" applyBorder="1" applyAlignment="1">
      <alignment horizontal="center"/>
    </xf>
    <xf numFmtId="0" fontId="4" fillId="0" borderId="75" xfId="0" applyFont="1" applyBorder="1" applyAlignment="1">
      <alignment horizontal="center"/>
    </xf>
    <xf numFmtId="0" fontId="4" fillId="0" borderId="63" xfId="0" applyFont="1" applyBorder="1" applyAlignment="1">
      <alignment horizontal="center"/>
    </xf>
    <xf numFmtId="0" fontId="0" fillId="7" borderId="5" xfId="0" applyFill="1" applyBorder="1" applyAlignment="1">
      <alignment horizontal="center"/>
    </xf>
    <xf numFmtId="0" fontId="21" fillId="0" borderId="18" xfId="0" applyFont="1" applyBorder="1" applyAlignment="1">
      <alignment horizontal="center" vertical="center" textRotation="90" wrapText="1"/>
    </xf>
    <xf numFmtId="0" fontId="21" fillId="0" borderId="38" xfId="0" applyFont="1" applyBorder="1" applyAlignment="1">
      <alignment horizontal="center" vertical="center" textRotation="90" wrapText="1"/>
    </xf>
    <xf numFmtId="16" fontId="21" fillId="7" borderId="22" xfId="0" applyNumberFormat="1" applyFont="1" applyFill="1" applyBorder="1" applyAlignment="1">
      <alignment horizontal="center" vertical="center" wrapText="1"/>
    </xf>
    <xf numFmtId="16" fontId="21" fillId="7" borderId="27" xfId="0" applyNumberFormat="1" applyFont="1" applyFill="1" applyBorder="1" applyAlignment="1">
      <alignment horizontal="center" vertical="center" wrapText="1"/>
    </xf>
    <xf numFmtId="16" fontId="21" fillId="7" borderId="28" xfId="0" applyNumberFormat="1" applyFont="1" applyFill="1" applyBorder="1" applyAlignment="1">
      <alignment horizontal="center" vertical="center" wrapText="1"/>
    </xf>
    <xf numFmtId="16" fontId="21" fillId="7" borderId="29" xfId="0" applyNumberFormat="1" applyFont="1" applyFill="1" applyBorder="1" applyAlignment="1">
      <alignment horizontal="center" vertical="center" wrapText="1"/>
    </xf>
    <xf numFmtId="16" fontId="21" fillId="7" borderId="0" xfId="0" applyNumberFormat="1" applyFont="1" applyFill="1" applyAlignment="1">
      <alignment horizontal="center" vertical="center" wrapText="1"/>
    </xf>
    <xf numFmtId="16" fontId="21" fillId="7" borderId="26" xfId="0" applyNumberFormat="1" applyFont="1" applyFill="1" applyBorder="1" applyAlignment="1">
      <alignment horizontal="center" vertical="center" wrapText="1"/>
    </xf>
    <xf numFmtId="16" fontId="21" fillId="7" borderId="43" xfId="0" applyNumberFormat="1" applyFont="1" applyFill="1" applyBorder="1" applyAlignment="1">
      <alignment horizontal="center" vertical="center" wrapText="1"/>
    </xf>
    <xf numFmtId="16" fontId="21" fillId="7" borderId="44" xfId="0" applyNumberFormat="1" applyFont="1" applyFill="1" applyBorder="1" applyAlignment="1">
      <alignment horizontal="center" vertical="center" wrapText="1"/>
    </xf>
    <xf numFmtId="16" fontId="21" fillId="7" borderId="45" xfId="0" applyNumberFormat="1" applyFont="1" applyFill="1" applyBorder="1" applyAlignment="1">
      <alignment horizontal="center" vertical="center" wrapText="1"/>
    </xf>
    <xf numFmtId="0" fontId="21" fillId="0" borderId="14" xfId="0" applyFont="1" applyBorder="1" applyAlignment="1">
      <alignment horizontal="center" vertical="center" textRotation="90" wrapText="1"/>
    </xf>
    <xf numFmtId="0" fontId="20" fillId="22" borderId="15" xfId="0" applyFont="1" applyFill="1" applyBorder="1" applyAlignment="1">
      <alignment horizontal="center" vertical="center" wrapText="1"/>
    </xf>
    <xf numFmtId="0" fontId="20" fillId="22" borderId="17" xfId="0" applyFont="1" applyFill="1" applyBorder="1" applyAlignment="1">
      <alignment horizontal="center" vertical="center" wrapText="1"/>
    </xf>
    <xf numFmtId="0" fontId="20" fillId="22" borderId="5" xfId="0" applyFont="1" applyFill="1" applyBorder="1" applyAlignment="1">
      <alignment horizontal="center" vertical="center" wrapText="1"/>
    </xf>
    <xf numFmtId="0" fontId="20" fillId="22" borderId="19" xfId="0" applyFont="1" applyFill="1" applyBorder="1" applyAlignment="1">
      <alignment horizontal="center" vertical="center" wrapText="1"/>
    </xf>
    <xf numFmtId="0" fontId="24" fillId="15" borderId="5" xfId="0" applyFont="1" applyFill="1" applyBorder="1" applyAlignment="1">
      <alignment horizontal="center" vertical="center" wrapText="1"/>
    </xf>
    <xf numFmtId="0" fontId="24" fillId="15" borderId="19" xfId="0" applyFont="1" applyFill="1" applyBorder="1" applyAlignment="1">
      <alignment horizontal="center" vertical="center" wrapText="1"/>
    </xf>
    <xf numFmtId="0" fontId="16" fillId="0" borderId="39" xfId="0" applyFont="1" applyBorder="1" applyAlignment="1">
      <alignment horizontal="center" vertical="center" wrapText="1"/>
    </xf>
    <xf numFmtId="0" fontId="16" fillId="0" borderId="42" xfId="0" applyFont="1" applyBorder="1" applyAlignment="1">
      <alignment horizontal="center" vertical="center" wrapText="1"/>
    </xf>
    <xf numFmtId="0" fontId="21" fillId="0" borderId="18" xfId="0" applyFont="1" applyBorder="1" applyAlignment="1">
      <alignment horizontal="center" vertical="center" textRotation="90"/>
    </xf>
    <xf numFmtId="0" fontId="21" fillId="0" borderId="38" xfId="0" applyFont="1" applyBorder="1" applyAlignment="1">
      <alignment horizontal="center" vertical="center" textRotation="90"/>
    </xf>
    <xf numFmtId="16" fontId="20" fillId="11" borderId="10" xfId="0" applyNumberFormat="1" applyFont="1" applyFill="1" applyBorder="1" applyAlignment="1">
      <alignment horizontal="center" vertical="center" wrapText="1"/>
    </xf>
    <xf numFmtId="16" fontId="20" fillId="11" borderId="20" xfId="0" applyNumberFormat="1" applyFont="1" applyFill="1" applyBorder="1" applyAlignment="1">
      <alignment horizontal="center" vertical="center" wrapText="1"/>
    </xf>
    <xf numFmtId="16" fontId="20" fillId="11" borderId="21" xfId="0" applyNumberFormat="1" applyFont="1" applyFill="1" applyBorder="1" applyAlignment="1">
      <alignment horizontal="center" vertical="center" wrapText="1"/>
    </xf>
    <xf numFmtId="16" fontId="20" fillId="7" borderId="22" xfId="0" applyNumberFormat="1" applyFont="1" applyFill="1" applyBorder="1" applyAlignment="1">
      <alignment horizontal="center" vertical="center" wrapText="1"/>
    </xf>
    <xf numFmtId="16" fontId="20" fillId="7" borderId="27" xfId="0" applyNumberFormat="1" applyFont="1" applyFill="1" applyBorder="1" applyAlignment="1">
      <alignment horizontal="center" vertical="center" wrapText="1"/>
    </xf>
    <xf numFmtId="16" fontId="20" fillId="7" borderId="28" xfId="0" applyNumberFormat="1" applyFont="1" applyFill="1" applyBorder="1" applyAlignment="1">
      <alignment horizontal="center" vertical="center" wrapText="1"/>
    </xf>
    <xf numFmtId="16" fontId="20" fillId="7" borderId="29" xfId="0" applyNumberFormat="1" applyFont="1" applyFill="1" applyBorder="1" applyAlignment="1">
      <alignment horizontal="center" vertical="center" wrapText="1"/>
    </xf>
    <xf numFmtId="16" fontId="20" fillId="7" borderId="26" xfId="0" applyNumberFormat="1" applyFont="1" applyFill="1" applyBorder="1" applyAlignment="1">
      <alignment horizontal="center" vertical="center" wrapText="1"/>
    </xf>
    <xf numFmtId="16" fontId="20" fillId="7" borderId="43" xfId="0" applyNumberFormat="1" applyFont="1" applyFill="1" applyBorder="1" applyAlignment="1">
      <alignment horizontal="center" vertical="center" wrapText="1"/>
    </xf>
    <xf numFmtId="16" fontId="20" fillId="7" borderId="44" xfId="0" applyNumberFormat="1" applyFont="1" applyFill="1" applyBorder="1" applyAlignment="1">
      <alignment horizontal="center" vertical="center" wrapText="1"/>
    </xf>
    <xf numFmtId="16" fontId="20" fillId="7" borderId="45" xfId="0" applyNumberFormat="1" applyFont="1" applyFill="1" applyBorder="1" applyAlignment="1">
      <alignment horizontal="center" vertical="center" wrapText="1"/>
    </xf>
    <xf numFmtId="16" fontId="20" fillId="11" borderId="22" xfId="0" applyNumberFormat="1" applyFont="1" applyFill="1" applyBorder="1" applyAlignment="1">
      <alignment horizontal="center" vertical="center" wrapText="1"/>
    </xf>
    <xf numFmtId="16" fontId="20" fillId="11" borderId="27" xfId="0" applyNumberFormat="1" applyFont="1" applyFill="1" applyBorder="1" applyAlignment="1">
      <alignment horizontal="center" vertical="center" wrapText="1"/>
    </xf>
    <xf numFmtId="16" fontId="20" fillId="11" borderId="28" xfId="0" applyNumberFormat="1" applyFont="1" applyFill="1" applyBorder="1" applyAlignment="1">
      <alignment horizontal="center" vertical="center" wrapText="1"/>
    </xf>
    <xf numFmtId="16" fontId="20" fillId="11" borderId="29" xfId="0" applyNumberFormat="1" applyFont="1" applyFill="1" applyBorder="1" applyAlignment="1">
      <alignment horizontal="center" vertical="center" wrapText="1"/>
    </xf>
    <xf numFmtId="16" fontId="20" fillId="11" borderId="26" xfId="0" applyNumberFormat="1" applyFont="1" applyFill="1" applyBorder="1" applyAlignment="1">
      <alignment horizontal="center" vertical="center" wrapText="1"/>
    </xf>
    <xf numFmtId="16" fontId="20" fillId="11" borderId="43" xfId="0" applyNumberFormat="1" applyFont="1" applyFill="1" applyBorder="1" applyAlignment="1">
      <alignment horizontal="center" vertical="center" wrapText="1"/>
    </xf>
    <xf numFmtId="16" fontId="20" fillId="11" borderId="44" xfId="0" applyNumberFormat="1" applyFont="1" applyFill="1" applyBorder="1" applyAlignment="1">
      <alignment horizontal="center" vertical="center" wrapText="1"/>
    </xf>
    <xf numFmtId="16" fontId="20" fillId="11" borderId="45" xfId="0" applyNumberFormat="1" applyFont="1" applyFill="1" applyBorder="1" applyAlignment="1">
      <alignment horizontal="center" vertical="center" wrapText="1"/>
    </xf>
    <xf numFmtId="0" fontId="20" fillId="7" borderId="58" xfId="0" applyFont="1" applyFill="1" applyBorder="1" applyAlignment="1">
      <alignment horizontal="center" vertical="center" wrapText="1"/>
    </xf>
    <xf numFmtId="0" fontId="20" fillId="7" borderId="59" xfId="0" applyFont="1" applyFill="1" applyBorder="1" applyAlignment="1">
      <alignment horizontal="center" vertical="center" wrapText="1"/>
    </xf>
    <xf numFmtId="0" fontId="20" fillId="7" borderId="60" xfId="0" applyFont="1" applyFill="1" applyBorder="1" applyAlignment="1">
      <alignment horizontal="center" vertical="center" wrapText="1"/>
    </xf>
    <xf numFmtId="16" fontId="22" fillId="16" borderId="24" xfId="0" applyNumberFormat="1" applyFont="1" applyFill="1" applyBorder="1" applyAlignment="1">
      <alignment horizontal="center" vertical="center" wrapText="1"/>
    </xf>
    <xf numFmtId="16" fontId="22" fillId="16" borderId="30" xfId="0" applyNumberFormat="1" applyFont="1" applyFill="1" applyBorder="1" applyAlignment="1">
      <alignment horizontal="center" vertical="center" wrapText="1"/>
    </xf>
    <xf numFmtId="16" fontId="22" fillId="16" borderId="7" xfId="0" applyNumberFormat="1" applyFont="1" applyFill="1" applyBorder="1" applyAlignment="1">
      <alignment horizontal="center" vertical="center" wrapText="1"/>
    </xf>
    <xf numFmtId="16" fontId="21" fillId="0" borderId="24" xfId="0" applyNumberFormat="1" applyFont="1" applyBorder="1" applyAlignment="1">
      <alignment horizontal="center" vertical="center" wrapText="1"/>
    </xf>
    <xf numFmtId="16" fontId="21" fillId="0" borderId="30" xfId="0" applyNumberFormat="1" applyFont="1" applyBorder="1" applyAlignment="1">
      <alignment horizontal="center" vertical="center" wrapText="1"/>
    </xf>
    <xf numFmtId="16" fontId="21" fillId="0" borderId="7" xfId="0" applyNumberFormat="1" applyFont="1" applyBorder="1" applyAlignment="1">
      <alignment horizontal="center" vertical="center" wrapText="1"/>
    </xf>
    <xf numFmtId="0" fontId="20" fillId="7" borderId="29" xfId="0" applyFont="1" applyFill="1" applyBorder="1" applyAlignment="1">
      <alignment horizontal="center" vertical="center" wrapText="1"/>
    </xf>
    <xf numFmtId="0" fontId="20" fillId="7" borderId="0" xfId="0" applyFont="1" applyFill="1" applyAlignment="1">
      <alignment horizontal="center" vertical="center" wrapText="1"/>
    </xf>
    <xf numFmtId="0" fontId="20" fillId="7" borderId="26" xfId="0" applyFont="1" applyFill="1" applyBorder="1" applyAlignment="1">
      <alignment horizontal="center" vertical="center" wrapText="1"/>
    </xf>
    <xf numFmtId="0" fontId="20" fillId="7" borderId="8" xfId="0" applyFont="1" applyFill="1" applyBorder="1" applyAlignment="1">
      <alignment horizontal="center" vertical="center" wrapText="1"/>
    </xf>
    <xf numFmtId="0" fontId="20" fillId="7" borderId="31" xfId="0" applyFont="1" applyFill="1" applyBorder="1" applyAlignment="1">
      <alignment horizontal="center" vertical="center" wrapText="1"/>
    </xf>
    <xf numFmtId="0" fontId="20" fillId="7" borderId="32" xfId="0" applyFont="1" applyFill="1" applyBorder="1" applyAlignment="1">
      <alignment horizontal="center" vertical="center" wrapText="1"/>
    </xf>
    <xf numFmtId="16" fontId="23" fillId="21" borderId="35" xfId="0" applyNumberFormat="1" applyFont="1" applyFill="1" applyBorder="1" applyAlignment="1">
      <alignment horizontal="center" vertical="center" wrapText="1"/>
    </xf>
    <xf numFmtId="16" fontId="23" fillId="21" borderId="36" xfId="0" applyNumberFormat="1" applyFont="1" applyFill="1" applyBorder="1" applyAlignment="1">
      <alignment horizontal="center" vertical="center" wrapText="1"/>
    </xf>
    <xf numFmtId="16" fontId="23" fillId="21" borderId="37" xfId="0" applyNumberFormat="1" applyFont="1" applyFill="1" applyBorder="1" applyAlignment="1">
      <alignment horizontal="center" vertical="center" wrapText="1"/>
    </xf>
    <xf numFmtId="0" fontId="22" fillId="0" borderId="35"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37" xfId="0" applyFont="1" applyBorder="1" applyAlignment="1">
      <alignment horizontal="center" vertical="center" wrapText="1"/>
    </xf>
    <xf numFmtId="0" fontId="24" fillId="29" borderId="10" xfId="0" applyFont="1" applyFill="1" applyBorder="1" applyAlignment="1">
      <alignment horizontal="center" vertical="center" wrapText="1"/>
    </xf>
    <xf numFmtId="0" fontId="24" fillId="29" borderId="20" xfId="0" applyFont="1" applyFill="1" applyBorder="1" applyAlignment="1">
      <alignment horizontal="center" vertical="center" wrapText="1"/>
    </xf>
    <xf numFmtId="0" fontId="24" fillId="29" borderId="21" xfId="0" applyFont="1" applyFill="1" applyBorder="1" applyAlignment="1">
      <alignment horizontal="center" vertical="center" wrapText="1"/>
    </xf>
    <xf numFmtId="0" fontId="22" fillId="16" borderId="10" xfId="0" applyFont="1" applyFill="1" applyBorder="1" applyAlignment="1">
      <alignment horizontal="center" vertical="center" wrapText="1"/>
    </xf>
    <xf numFmtId="0" fontId="22" fillId="16" borderId="20" xfId="0" applyFont="1" applyFill="1" applyBorder="1" applyAlignment="1">
      <alignment horizontal="center" vertical="center" wrapText="1"/>
    </xf>
    <xf numFmtId="0" fontId="20" fillId="7" borderId="22" xfId="0" applyFont="1" applyFill="1" applyBorder="1" applyAlignment="1">
      <alignment horizontal="center" vertical="center" wrapText="1"/>
    </xf>
    <xf numFmtId="0" fontId="20" fillId="7" borderId="27" xfId="0" applyFont="1" applyFill="1" applyBorder="1" applyAlignment="1">
      <alignment horizontal="center" vertical="center" wrapText="1"/>
    </xf>
    <xf numFmtId="0" fontId="20" fillId="7" borderId="28" xfId="0" applyFont="1" applyFill="1" applyBorder="1" applyAlignment="1">
      <alignment horizontal="center" vertical="center" wrapText="1"/>
    </xf>
    <xf numFmtId="0" fontId="20" fillId="7" borderId="43" xfId="0" applyFont="1" applyFill="1" applyBorder="1" applyAlignment="1">
      <alignment horizontal="center" vertical="center" wrapText="1"/>
    </xf>
    <xf numFmtId="0" fontId="20" fillId="7" borderId="44" xfId="0" applyFont="1" applyFill="1" applyBorder="1" applyAlignment="1">
      <alignment horizontal="center" vertical="center" wrapText="1"/>
    </xf>
    <xf numFmtId="0" fontId="20" fillId="7" borderId="45" xfId="0" applyFont="1" applyFill="1" applyBorder="1" applyAlignment="1">
      <alignment horizontal="center" vertical="center" wrapText="1"/>
    </xf>
    <xf numFmtId="16" fontId="20" fillId="7" borderId="8" xfId="0" applyNumberFormat="1" applyFont="1" applyFill="1" applyBorder="1" applyAlignment="1">
      <alignment horizontal="center" vertical="center" wrapText="1"/>
    </xf>
    <xf numFmtId="16" fontId="20" fillId="7" borderId="31" xfId="0" applyNumberFormat="1" applyFont="1" applyFill="1" applyBorder="1" applyAlignment="1">
      <alignment horizontal="center" vertical="center" wrapText="1"/>
    </xf>
    <xf numFmtId="16" fontId="20" fillId="7" borderId="32" xfId="0" applyNumberFormat="1" applyFont="1" applyFill="1" applyBorder="1" applyAlignment="1">
      <alignment horizontal="center" vertical="center" wrapText="1"/>
    </xf>
    <xf numFmtId="16" fontId="29" fillId="24" borderId="54" xfId="0" applyNumberFormat="1" applyFont="1" applyFill="1" applyBorder="1" applyAlignment="1">
      <alignment horizontal="center" vertical="center" wrapText="1"/>
    </xf>
    <xf numFmtId="16" fontId="29" fillId="24" borderId="12" xfId="0" applyNumberFormat="1" applyFont="1" applyFill="1" applyBorder="1" applyAlignment="1">
      <alignment horizontal="center" vertical="center" wrapText="1"/>
    </xf>
    <xf numFmtId="16" fontId="30" fillId="24" borderId="10" xfId="0" applyNumberFormat="1" applyFont="1" applyFill="1" applyBorder="1" applyAlignment="1">
      <alignment horizontal="center" vertical="center" wrapText="1"/>
    </xf>
    <xf numFmtId="16" fontId="30" fillId="24" borderId="20" xfId="0" applyNumberFormat="1" applyFont="1" applyFill="1" applyBorder="1" applyAlignment="1">
      <alignment horizontal="center" vertical="center" wrapText="1"/>
    </xf>
    <xf numFmtId="16" fontId="30" fillId="24" borderId="21" xfId="0" applyNumberFormat="1" applyFont="1" applyFill="1" applyBorder="1" applyAlignment="1">
      <alignment horizontal="center" vertical="center" wrapText="1"/>
    </xf>
    <xf numFmtId="0" fontId="22" fillId="24" borderId="10" xfId="0" applyFont="1" applyFill="1" applyBorder="1" applyAlignment="1">
      <alignment horizontal="center" vertical="center" wrapText="1"/>
    </xf>
    <xf numFmtId="0" fontId="22" fillId="24" borderId="20" xfId="0" applyFont="1" applyFill="1" applyBorder="1" applyAlignment="1">
      <alignment horizontal="center" vertical="center" wrapText="1"/>
    </xf>
    <xf numFmtId="0" fontId="22" fillId="24" borderId="31" xfId="0" applyFont="1" applyFill="1" applyBorder="1" applyAlignment="1">
      <alignment horizontal="center" vertical="center" wrapText="1"/>
    </xf>
    <xf numFmtId="0" fontId="21" fillId="9" borderId="35" xfId="0" applyFont="1" applyFill="1" applyBorder="1" applyAlignment="1">
      <alignment horizontal="center" vertical="center"/>
    </xf>
    <xf numFmtId="0" fontId="21" fillId="9" borderId="37" xfId="0" applyFont="1" applyFill="1" applyBorder="1" applyAlignment="1">
      <alignment horizontal="center" vertical="center"/>
    </xf>
    <xf numFmtId="0" fontId="21" fillId="0" borderId="33" xfId="0" applyFont="1" applyBorder="1" applyAlignment="1">
      <alignment horizontal="center" vertical="center" textRotation="90" wrapText="1"/>
    </xf>
    <xf numFmtId="0" fontId="21" fillId="0" borderId="56" xfId="0" applyFont="1" applyBorder="1" applyAlignment="1">
      <alignment horizontal="center" vertical="center" textRotation="90" wrapText="1"/>
    </xf>
    <xf numFmtId="0" fontId="21" fillId="0" borderId="46" xfId="0" applyFont="1" applyBorder="1" applyAlignment="1">
      <alignment horizontal="center" vertical="center" textRotation="90" wrapText="1"/>
    </xf>
    <xf numFmtId="0" fontId="22" fillId="12" borderId="35" xfId="0" applyFont="1" applyFill="1" applyBorder="1" applyAlignment="1">
      <alignment horizontal="center" vertical="center" wrapText="1"/>
    </xf>
    <xf numFmtId="0" fontId="22" fillId="12" borderId="36" xfId="0" applyFont="1" applyFill="1" applyBorder="1" applyAlignment="1">
      <alignment horizontal="center" vertical="center" wrapText="1"/>
    </xf>
    <xf numFmtId="0" fontId="22" fillId="12" borderId="37" xfId="0" applyFont="1" applyFill="1" applyBorder="1" applyAlignment="1">
      <alignment horizontal="center" vertical="center" wrapText="1"/>
    </xf>
    <xf numFmtId="0" fontId="23" fillId="0" borderId="5" xfId="0" applyFont="1" applyBorder="1" applyAlignment="1">
      <alignment horizontal="center" vertical="center" textRotation="90"/>
    </xf>
    <xf numFmtId="0" fontId="21" fillId="26" borderId="10" xfId="0" applyFont="1" applyFill="1" applyBorder="1" applyAlignment="1">
      <alignment horizontal="center" vertical="center"/>
    </xf>
    <xf numFmtId="0" fontId="21" fillId="26" borderId="20" xfId="0" applyFont="1" applyFill="1" applyBorder="1" applyAlignment="1">
      <alignment horizontal="center" vertical="center"/>
    </xf>
    <xf numFmtId="0" fontId="21" fillId="9" borderId="41" xfId="0" applyFont="1" applyFill="1" applyBorder="1" applyAlignment="1">
      <alignment horizontal="center" vertical="center"/>
    </xf>
    <xf numFmtId="0" fontId="22" fillId="12" borderId="28" xfId="0" applyFont="1" applyFill="1" applyBorder="1" applyAlignment="1">
      <alignment horizontal="center" vertical="center" wrapText="1"/>
    </xf>
    <xf numFmtId="0" fontId="22" fillId="12" borderId="26" xfId="0" applyFont="1" applyFill="1" applyBorder="1" applyAlignment="1">
      <alignment horizontal="center" vertical="center" wrapText="1"/>
    </xf>
    <xf numFmtId="0" fontId="22" fillId="12" borderId="32" xfId="0" applyFont="1" applyFill="1" applyBorder="1" applyAlignment="1">
      <alignment horizontal="center" vertical="center" wrapText="1"/>
    </xf>
    <xf numFmtId="16" fontId="23" fillId="21" borderId="29" xfId="0" applyNumberFormat="1" applyFont="1" applyFill="1" applyBorder="1" applyAlignment="1">
      <alignment horizontal="center" vertical="center" wrapText="1"/>
    </xf>
    <xf numFmtId="16" fontId="23" fillId="21" borderId="26" xfId="0" applyNumberFormat="1" applyFont="1" applyFill="1" applyBorder="1" applyAlignment="1">
      <alignment horizontal="center" vertical="center" wrapText="1"/>
    </xf>
    <xf numFmtId="16" fontId="23" fillId="21" borderId="8" xfId="0" applyNumberFormat="1" applyFont="1" applyFill="1" applyBorder="1" applyAlignment="1">
      <alignment horizontal="center" vertical="center" wrapText="1"/>
    </xf>
    <xf numFmtId="16" fontId="23" fillId="21" borderId="31" xfId="0" applyNumberFormat="1" applyFont="1" applyFill="1" applyBorder="1" applyAlignment="1">
      <alignment horizontal="center" vertical="center" wrapText="1"/>
    </xf>
    <xf numFmtId="16" fontId="23" fillId="21" borderId="32" xfId="0" applyNumberFormat="1" applyFont="1" applyFill="1" applyBorder="1" applyAlignment="1">
      <alignment horizontal="center" vertical="center" wrapText="1"/>
    </xf>
    <xf numFmtId="0" fontId="21" fillId="0" borderId="10" xfId="0" applyFont="1" applyBorder="1" applyAlignment="1">
      <alignment horizontal="left" vertical="center" wrapText="1"/>
    </xf>
    <xf numFmtId="0" fontId="21" fillId="0" borderId="12" xfId="0" applyFont="1" applyBorder="1" applyAlignment="1">
      <alignment horizontal="left" vertical="center" wrapText="1"/>
    </xf>
    <xf numFmtId="0" fontId="21" fillId="23" borderId="48" xfId="0" applyFont="1" applyFill="1" applyBorder="1" applyAlignment="1">
      <alignment horizontal="center" vertical="center" wrapText="1"/>
    </xf>
    <xf numFmtId="0" fontId="21" fillId="23" borderId="51" xfId="0" applyFont="1" applyFill="1" applyBorder="1" applyAlignment="1">
      <alignment horizontal="center" vertical="center" wrapText="1"/>
    </xf>
    <xf numFmtId="0" fontId="21" fillId="23" borderId="52" xfId="0" applyFont="1" applyFill="1" applyBorder="1" applyAlignment="1">
      <alignment horizontal="center" vertical="center" wrapText="1"/>
    </xf>
    <xf numFmtId="0" fontId="22" fillId="16" borderId="12" xfId="0" applyFont="1" applyFill="1" applyBorder="1" applyAlignment="1">
      <alignment horizontal="center" vertical="center" wrapText="1"/>
    </xf>
    <xf numFmtId="0" fontId="21" fillId="9" borderId="28" xfId="0" applyFont="1" applyFill="1" applyBorder="1" applyAlignment="1">
      <alignment horizontal="center" vertical="center"/>
    </xf>
    <xf numFmtId="0" fontId="21" fillId="9" borderId="32" xfId="0" applyFont="1" applyFill="1" applyBorder="1" applyAlignment="1">
      <alignment horizontal="center" vertical="center"/>
    </xf>
    <xf numFmtId="16" fontId="23" fillId="21" borderId="19" xfId="0" applyNumberFormat="1" applyFont="1" applyFill="1" applyBorder="1" applyAlignment="1">
      <alignment horizontal="center" vertical="center" wrapText="1"/>
    </xf>
    <xf numFmtId="0" fontId="16" fillId="9" borderId="24" xfId="0" applyFont="1" applyFill="1" applyBorder="1" applyAlignment="1">
      <alignment horizontal="center" vertical="center" wrapText="1"/>
    </xf>
    <xf numFmtId="0" fontId="16" fillId="9" borderId="30" xfId="0" applyFont="1" applyFill="1" applyBorder="1" applyAlignment="1">
      <alignment horizontal="center" vertical="center" wrapText="1"/>
    </xf>
    <xf numFmtId="0" fontId="16" fillId="9" borderId="7" xfId="0" applyFont="1" applyFill="1" applyBorder="1" applyAlignment="1">
      <alignment horizontal="center" vertical="center" wrapText="1"/>
    </xf>
    <xf numFmtId="0" fontId="21" fillId="9" borderId="24" xfId="0" applyFont="1" applyFill="1" applyBorder="1" applyAlignment="1">
      <alignment horizontal="center" vertical="center" wrapText="1"/>
    </xf>
    <xf numFmtId="0" fontId="21" fillId="9" borderId="30" xfId="0" applyFont="1" applyFill="1" applyBorder="1" applyAlignment="1">
      <alignment horizontal="center" vertical="center" wrapText="1"/>
    </xf>
    <xf numFmtId="0" fontId="21" fillId="9" borderId="7" xfId="0" applyFont="1" applyFill="1" applyBorder="1" applyAlignment="1">
      <alignment horizontal="center" vertical="center" wrapText="1"/>
    </xf>
    <xf numFmtId="0" fontId="22" fillId="16" borderId="24" xfId="0" applyFont="1" applyFill="1" applyBorder="1" applyAlignment="1">
      <alignment horizontal="center" vertical="center" wrapText="1"/>
    </xf>
    <xf numFmtId="0" fontId="22" fillId="16" borderId="30" xfId="0" applyFont="1" applyFill="1" applyBorder="1" applyAlignment="1">
      <alignment horizontal="center" vertical="center" wrapText="1"/>
    </xf>
    <xf numFmtId="0" fontId="22" fillId="16" borderId="7" xfId="0" applyFont="1" applyFill="1" applyBorder="1" applyAlignment="1">
      <alignment horizontal="center" vertical="center" wrapText="1"/>
    </xf>
    <xf numFmtId="0" fontId="22" fillId="18" borderId="24" xfId="0" applyFont="1" applyFill="1" applyBorder="1" applyAlignment="1">
      <alignment horizontal="center" vertical="center" wrapText="1"/>
    </xf>
    <xf numFmtId="0" fontId="22" fillId="18" borderId="7" xfId="0" applyFont="1" applyFill="1" applyBorder="1" applyAlignment="1">
      <alignment horizontal="center" vertical="center" wrapText="1"/>
    </xf>
    <xf numFmtId="0" fontId="22" fillId="16" borderId="35" xfId="0" applyFont="1" applyFill="1" applyBorder="1" applyAlignment="1">
      <alignment horizontal="center" vertical="center" wrapText="1"/>
    </xf>
    <xf numFmtId="0" fontId="22" fillId="16" borderId="37" xfId="0" applyFont="1" applyFill="1" applyBorder="1" applyAlignment="1">
      <alignment horizontal="center" vertical="center" wrapText="1"/>
    </xf>
    <xf numFmtId="0" fontId="20" fillId="9" borderId="24" xfId="0" applyFont="1" applyFill="1" applyBorder="1" applyAlignment="1">
      <alignment horizontal="center" vertical="center" wrapText="1"/>
    </xf>
    <xf numFmtId="0" fontId="20" fillId="9" borderId="7" xfId="0" applyFont="1" applyFill="1" applyBorder="1" applyAlignment="1">
      <alignment horizontal="center" vertical="center" wrapText="1"/>
    </xf>
    <xf numFmtId="0" fontId="16" fillId="0" borderId="24" xfId="0" applyFont="1" applyBorder="1" applyAlignment="1">
      <alignment horizontal="center" vertical="center"/>
    </xf>
    <xf numFmtId="0" fontId="16" fillId="0" borderId="30" xfId="0" applyFont="1" applyBorder="1" applyAlignment="1">
      <alignment horizontal="center" vertical="center"/>
    </xf>
    <xf numFmtId="0" fontId="16" fillId="0" borderId="7" xfId="0" applyFont="1" applyBorder="1" applyAlignment="1">
      <alignment horizontal="center" vertical="center"/>
    </xf>
    <xf numFmtId="0" fontId="21" fillId="9" borderId="19" xfId="0" applyFont="1" applyFill="1" applyBorder="1" applyAlignment="1">
      <alignment horizontal="center" vertical="center"/>
    </xf>
    <xf numFmtId="0" fontId="24" fillId="15" borderId="10" xfId="0" applyFont="1" applyFill="1" applyBorder="1" applyAlignment="1">
      <alignment horizontal="center" vertical="center" wrapText="1"/>
    </xf>
    <xf numFmtId="0" fontId="24" fillId="15" borderId="20" xfId="0" applyFont="1" applyFill="1" applyBorder="1" applyAlignment="1">
      <alignment horizontal="center" vertical="center" wrapText="1"/>
    </xf>
    <xf numFmtId="0" fontId="24" fillId="15" borderId="21" xfId="0" applyFont="1" applyFill="1" applyBorder="1" applyAlignment="1">
      <alignment horizontal="center" vertical="center" wrapText="1"/>
    </xf>
    <xf numFmtId="0" fontId="22" fillId="24" borderId="40" xfId="0" applyFont="1" applyFill="1" applyBorder="1" applyAlignment="1">
      <alignment horizontal="center" vertical="center" wrapText="1"/>
    </xf>
    <xf numFmtId="0" fontId="22" fillId="24" borderId="41" xfId="0" applyFont="1" applyFill="1" applyBorder="1" applyAlignment="1">
      <alignment horizontal="center" vertical="center" wrapText="1"/>
    </xf>
    <xf numFmtId="16" fontId="22" fillId="16" borderId="27" xfId="0" applyNumberFormat="1" applyFont="1" applyFill="1" applyBorder="1" applyAlignment="1">
      <alignment horizontal="center" vertical="center" wrapText="1"/>
    </xf>
    <xf numFmtId="16" fontId="22" fillId="16" borderId="31" xfId="0" applyNumberFormat="1" applyFont="1" applyFill="1" applyBorder="1" applyAlignment="1">
      <alignment horizontal="center" vertical="center" wrapText="1"/>
    </xf>
    <xf numFmtId="0" fontId="21" fillId="9" borderId="40" xfId="0" applyFont="1" applyFill="1" applyBorder="1" applyAlignment="1">
      <alignment horizontal="center" vertical="center" wrapText="1"/>
    </xf>
    <xf numFmtId="0" fontId="20" fillId="13" borderId="10" xfId="0" applyFont="1" applyFill="1" applyBorder="1" applyAlignment="1">
      <alignment horizontal="center" vertical="center" wrapText="1"/>
    </xf>
    <xf numFmtId="0" fontId="20" fillId="13" borderId="20" xfId="0" applyFont="1" applyFill="1" applyBorder="1" applyAlignment="1">
      <alignment horizontal="center" vertical="center" wrapText="1"/>
    </xf>
    <xf numFmtId="0" fontId="20" fillId="13" borderId="21" xfId="0" applyFont="1" applyFill="1" applyBorder="1" applyAlignment="1">
      <alignment horizontal="center" vertical="center" wrapText="1"/>
    </xf>
    <xf numFmtId="16" fontId="23" fillId="21" borderId="43" xfId="0" applyNumberFormat="1" applyFont="1" applyFill="1" applyBorder="1" applyAlignment="1">
      <alignment horizontal="center" vertical="center" wrapText="1"/>
    </xf>
    <xf numFmtId="16" fontId="23" fillId="21" borderId="44" xfId="0" applyNumberFormat="1" applyFont="1" applyFill="1" applyBorder="1" applyAlignment="1">
      <alignment horizontal="center" vertical="center" wrapText="1"/>
    </xf>
    <xf numFmtId="16" fontId="23" fillId="21" borderId="45" xfId="0" applyNumberFormat="1" applyFont="1" applyFill="1" applyBorder="1" applyAlignment="1">
      <alignment horizontal="center" vertical="center" wrapText="1"/>
    </xf>
    <xf numFmtId="0" fontId="22" fillId="16" borderId="41" xfId="0" applyFont="1" applyFill="1" applyBorder="1" applyAlignment="1">
      <alignment horizontal="center" vertical="center" wrapText="1"/>
    </xf>
    <xf numFmtId="0" fontId="21" fillId="0" borderId="22" xfId="0" applyFont="1" applyBorder="1" applyAlignment="1">
      <alignment horizontal="center" vertical="center" wrapText="1"/>
    </xf>
    <xf numFmtId="0" fontId="21" fillId="0" borderId="29" xfId="0" applyFont="1" applyBorder="1" applyAlignment="1">
      <alignment horizontal="center" vertical="center" wrapText="1"/>
    </xf>
    <xf numFmtId="0" fontId="21" fillId="0" borderId="8" xfId="0" applyFont="1" applyBorder="1" applyAlignment="1">
      <alignment horizontal="center" vertical="center" wrapText="1"/>
    </xf>
    <xf numFmtId="0" fontId="22" fillId="18" borderId="5" xfId="0" applyFont="1" applyFill="1" applyBorder="1" applyAlignment="1">
      <alignment horizontal="center" vertical="center" wrapText="1"/>
    </xf>
    <xf numFmtId="16" fontId="22" fillId="16" borderId="5" xfId="0" applyNumberFormat="1" applyFont="1" applyFill="1" applyBorder="1" applyAlignment="1">
      <alignment horizontal="center" vertical="center"/>
    </xf>
    <xf numFmtId="0" fontId="21" fillId="9" borderId="5" xfId="0" applyFont="1" applyFill="1" applyBorder="1" applyAlignment="1">
      <alignment horizontal="center" vertical="center" wrapText="1"/>
    </xf>
    <xf numFmtId="0" fontId="21" fillId="0" borderId="47" xfId="0" applyFont="1" applyBorder="1" applyAlignment="1">
      <alignment horizontal="center" vertical="center" wrapText="1"/>
    </xf>
    <xf numFmtId="0" fontId="21" fillId="0" borderId="30" xfId="0" applyFont="1" applyBorder="1" applyAlignment="1">
      <alignment horizontal="center" vertical="center" wrapText="1"/>
    </xf>
    <xf numFmtId="0" fontId="21" fillId="0" borderId="49" xfId="0" applyFont="1" applyBorder="1" applyAlignment="1">
      <alignment horizontal="center" vertical="center" wrapText="1"/>
    </xf>
    <xf numFmtId="0" fontId="22" fillId="12" borderId="41" xfId="0" applyFont="1" applyFill="1" applyBorder="1" applyAlignment="1">
      <alignment horizontal="center" vertical="center" wrapText="1"/>
    </xf>
    <xf numFmtId="16" fontId="22" fillId="16" borderId="5" xfId="0" applyNumberFormat="1" applyFont="1" applyFill="1" applyBorder="1" applyAlignment="1">
      <alignment horizontal="center" vertical="center" wrapText="1"/>
    </xf>
    <xf numFmtId="16" fontId="16" fillId="0" borderId="10" xfId="0" applyNumberFormat="1" applyFont="1" applyBorder="1" applyAlignment="1">
      <alignment horizontal="left" vertical="center" wrapText="1"/>
    </xf>
    <xf numFmtId="16" fontId="16" fillId="0" borderId="12" xfId="0" applyNumberFormat="1" applyFont="1" applyBorder="1" applyAlignment="1">
      <alignment horizontal="left" vertical="center" wrapText="1"/>
    </xf>
    <xf numFmtId="0" fontId="22" fillId="16" borderId="23" xfId="0" applyFont="1" applyFill="1" applyBorder="1" applyAlignment="1">
      <alignment horizontal="center" vertical="center" wrapText="1"/>
    </xf>
    <xf numFmtId="0" fontId="22" fillId="16" borderId="13" xfId="0" applyFont="1" applyFill="1" applyBorder="1" applyAlignment="1">
      <alignment horizontal="center" vertical="center" wrapText="1"/>
    </xf>
    <xf numFmtId="0" fontId="22" fillId="16" borderId="6" xfId="0" applyFont="1" applyFill="1" applyBorder="1" applyAlignment="1">
      <alignment horizontal="center" vertical="center" wrapText="1"/>
    </xf>
    <xf numFmtId="0" fontId="22" fillId="12" borderId="19" xfId="0" applyFont="1" applyFill="1" applyBorder="1" applyAlignment="1">
      <alignment horizontal="center" vertical="center" wrapText="1"/>
    </xf>
    <xf numFmtId="0" fontId="22" fillId="16" borderId="5" xfId="0" applyFont="1" applyFill="1" applyBorder="1" applyAlignment="1">
      <alignment horizontal="center" vertical="center" wrapText="1"/>
    </xf>
    <xf numFmtId="0" fontId="22" fillId="16" borderId="22" xfId="0" applyFont="1" applyFill="1" applyBorder="1" applyAlignment="1">
      <alignment horizontal="center" vertical="center" wrapText="1"/>
    </xf>
    <xf numFmtId="0" fontId="22" fillId="16" borderId="29" xfId="0" applyFont="1" applyFill="1" applyBorder="1" applyAlignment="1">
      <alignment horizontal="center" vertical="center" wrapText="1"/>
    </xf>
    <xf numFmtId="0" fontId="22" fillId="16" borderId="8" xfId="0" applyFont="1" applyFill="1" applyBorder="1" applyAlignment="1">
      <alignment horizontal="center" vertical="center" wrapText="1"/>
    </xf>
    <xf numFmtId="0" fontId="22" fillId="16" borderId="19" xfId="0" applyFont="1" applyFill="1" applyBorder="1" applyAlignment="1">
      <alignment horizontal="center" vertical="center" wrapText="1"/>
    </xf>
    <xf numFmtId="0" fontId="16" fillId="0" borderId="10" xfId="0" applyFont="1" applyBorder="1" applyAlignment="1">
      <alignment horizontal="left" vertical="center" wrapText="1"/>
    </xf>
    <xf numFmtId="0" fontId="16" fillId="0" borderId="20" xfId="0" applyFont="1" applyBorder="1" applyAlignment="1">
      <alignment horizontal="left" vertical="center" wrapText="1"/>
    </xf>
    <xf numFmtId="0" fontId="16" fillId="0" borderId="21" xfId="0" applyFont="1" applyBorder="1" applyAlignment="1">
      <alignment horizontal="left" vertical="center" wrapText="1"/>
    </xf>
    <xf numFmtId="16" fontId="16" fillId="0" borderId="16" xfId="0" applyNumberFormat="1" applyFont="1" applyBorder="1" applyAlignment="1">
      <alignment horizontal="left" vertical="center" wrapText="1"/>
    </xf>
    <xf numFmtId="16" fontId="16" fillId="0" borderId="34" xfId="0" applyNumberFormat="1" applyFont="1" applyBorder="1" applyAlignment="1">
      <alignment horizontal="left" vertical="center" wrapText="1"/>
    </xf>
    <xf numFmtId="0" fontId="17" fillId="0" borderId="5" xfId="0" applyFont="1" applyBorder="1" applyAlignment="1">
      <alignment horizontal="center" vertical="center"/>
    </xf>
    <xf numFmtId="0" fontId="21" fillId="0" borderId="33" xfId="0" applyFont="1" applyBorder="1" applyAlignment="1">
      <alignment horizontal="center" vertical="center" textRotation="90"/>
    </xf>
    <xf numFmtId="0" fontId="16" fillId="11" borderId="10" xfId="0" applyFont="1" applyFill="1" applyBorder="1" applyAlignment="1">
      <alignment horizontal="center" vertical="center" wrapText="1"/>
    </xf>
    <xf numFmtId="0" fontId="16" fillId="11" borderId="20" xfId="0" applyFont="1" applyFill="1" applyBorder="1" applyAlignment="1">
      <alignment horizontal="center" vertical="center" wrapText="1"/>
    </xf>
    <xf numFmtId="0" fontId="16" fillId="11" borderId="21" xfId="0" applyFont="1" applyFill="1" applyBorder="1" applyAlignment="1">
      <alignment horizontal="center" vertical="center" wrapText="1"/>
    </xf>
    <xf numFmtId="16" fontId="21" fillId="0" borderId="22" xfId="0" applyNumberFormat="1" applyFont="1" applyBorder="1" applyAlignment="1">
      <alignment horizontal="center" vertical="center" wrapText="1"/>
    </xf>
    <xf numFmtId="16" fontId="21" fillId="0" borderId="23" xfId="0" applyNumberFormat="1" applyFont="1" applyBorder="1" applyAlignment="1">
      <alignment horizontal="center" vertical="center" wrapText="1"/>
    </xf>
    <xf numFmtId="16" fontId="21" fillId="0" borderId="29" xfId="0" applyNumberFormat="1" applyFont="1" applyBorder="1" applyAlignment="1">
      <alignment horizontal="center" vertical="center" wrapText="1"/>
    </xf>
    <xf numFmtId="16" fontId="21" fillId="0" borderId="13" xfId="0" applyNumberFormat="1" applyFont="1" applyBorder="1" applyAlignment="1">
      <alignment horizontal="center" vertical="center" wrapText="1"/>
    </xf>
    <xf numFmtId="16" fontId="21" fillId="0" borderId="8" xfId="0" applyNumberFormat="1" applyFont="1" applyBorder="1" applyAlignment="1">
      <alignment horizontal="center" vertical="center" wrapText="1"/>
    </xf>
    <xf numFmtId="16" fontId="21" fillId="0" borderId="6" xfId="0" applyNumberFormat="1" applyFont="1" applyBorder="1" applyAlignment="1">
      <alignment horizontal="center" vertical="center" wrapText="1"/>
    </xf>
    <xf numFmtId="0" fontId="21" fillId="0" borderId="24" xfId="0" applyFont="1" applyBorder="1" applyAlignment="1">
      <alignment horizontal="center" vertical="center" wrapText="1"/>
    </xf>
    <xf numFmtId="0" fontId="21" fillId="0" borderId="7" xfId="0" applyFont="1" applyBorder="1" applyAlignment="1">
      <alignment horizontal="center" vertical="center" wrapText="1"/>
    </xf>
    <xf numFmtId="0" fontId="23" fillId="14" borderId="25" xfId="0" applyFont="1" applyFill="1" applyBorder="1" applyAlignment="1">
      <alignment horizontal="center" vertical="center" textRotation="90"/>
    </xf>
    <xf numFmtId="0" fontId="17" fillId="0" borderId="14"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17" xfId="0" applyFont="1" applyBorder="1" applyAlignment="1">
      <alignment horizontal="center" vertical="center" wrapText="1"/>
    </xf>
    <xf numFmtId="0" fontId="23" fillId="0" borderId="18" xfId="0" applyFont="1" applyBorder="1" applyAlignment="1">
      <alignment horizontal="center" vertical="center" textRotation="90"/>
    </xf>
    <xf numFmtId="0" fontId="20" fillId="13" borderId="22" xfId="0" applyFont="1" applyFill="1" applyBorder="1" applyAlignment="1">
      <alignment horizontal="center" vertical="center" wrapText="1"/>
    </xf>
    <xf numFmtId="0" fontId="20" fillId="13" borderId="27" xfId="0" applyFont="1" applyFill="1" applyBorder="1" applyAlignment="1">
      <alignment horizontal="center" vertical="center" wrapText="1"/>
    </xf>
    <xf numFmtId="0" fontId="20" fillId="13" borderId="28" xfId="0" applyFont="1" applyFill="1" applyBorder="1" applyAlignment="1">
      <alignment horizontal="center" vertical="center" wrapText="1"/>
    </xf>
    <xf numFmtId="0" fontId="20" fillId="13" borderId="29" xfId="0" applyFont="1" applyFill="1" applyBorder="1" applyAlignment="1">
      <alignment horizontal="center" vertical="center" wrapText="1"/>
    </xf>
    <xf numFmtId="0" fontId="20" fillId="13" borderId="26" xfId="0" applyFont="1" applyFill="1" applyBorder="1" applyAlignment="1">
      <alignment horizontal="center" vertical="center" wrapText="1"/>
    </xf>
    <xf numFmtId="0" fontId="20" fillId="13" borderId="8" xfId="0" applyFont="1" applyFill="1" applyBorder="1" applyAlignment="1">
      <alignment horizontal="center" vertical="center" wrapText="1"/>
    </xf>
    <xf numFmtId="0" fontId="20" fillId="13" borderId="31" xfId="0" applyFont="1" applyFill="1" applyBorder="1" applyAlignment="1">
      <alignment horizontal="center" vertical="center" wrapText="1"/>
    </xf>
    <xf numFmtId="0" fontId="20" fillId="13" borderId="32" xfId="0" applyFont="1" applyFill="1" applyBorder="1" applyAlignment="1">
      <alignment horizontal="center" vertical="center" wrapText="1"/>
    </xf>
    <xf numFmtId="0" fontId="21" fillId="14" borderId="25" xfId="0" applyFont="1" applyFill="1" applyBorder="1" applyAlignment="1">
      <alignment horizontal="center" vertical="center" textRotation="90"/>
    </xf>
    <xf numFmtId="16" fontId="20" fillId="14" borderId="0" xfId="0" applyNumberFormat="1" applyFont="1" applyFill="1" applyAlignment="1">
      <alignment horizontal="center" vertical="center" wrapText="1"/>
    </xf>
    <xf numFmtId="16" fontId="20" fillId="14" borderId="26" xfId="0" applyNumberFormat="1" applyFont="1" applyFill="1" applyBorder="1" applyAlignment="1">
      <alignment horizontal="center" vertical="center" wrapText="1"/>
    </xf>
    <xf numFmtId="0" fontId="21" fillId="0" borderId="0" xfId="0" applyFont="1" applyAlignment="1"/>
    <xf numFmtId="0" fontId="22" fillId="4" borderId="0" xfId="0" applyFont="1" applyFill="1" applyAlignment="1"/>
    <xf numFmtId="0" fontId="0" fillId="0" borderId="0" xfId="0" applyAlignment="1"/>
    <xf numFmtId="0" fontId="48" fillId="0" borderId="0" xfId="0" applyFont="1" applyAlignment="1"/>
    <xf numFmtId="0" fontId="3" fillId="4" borderId="0" xfId="0" applyFont="1" applyFill="1" applyAlignment="1"/>
    <xf numFmtId="0" fontId="13" fillId="30" borderId="0" xfId="0" applyFont="1" applyFill="1" applyAlignment="1"/>
    <xf numFmtId="0" fontId="14" fillId="0" borderId="0" xfId="0" applyFont="1" applyAlignment="1"/>
  </cellXfs>
  <cellStyles count="2">
    <cellStyle name="Hyperlink" xfId="1" builtinId="8"/>
    <cellStyle name="Normal" xfId="0" builtinId="0"/>
  </cellStyles>
  <dxfs count="0"/>
  <tableStyles count="0" defaultTableStyle="TableStyleMedium2" defaultPivotStyle="PivotStyleLight16"/>
  <colors>
    <mruColors>
      <color rgb="FF73FEFF"/>
      <color rgb="FFFFC8FB"/>
      <color rgb="FFE2CEFF"/>
      <color rgb="FFC094FF"/>
      <color rgb="FFD4F7E1"/>
      <color rgb="FFFF85FF"/>
      <color rgb="FF33A4B6"/>
      <color rgb="FFFF40FF"/>
      <color rgb="FFFD7AC1"/>
      <color rgb="FF7825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419100</xdr:colOff>
      <xdr:row>14</xdr:row>
      <xdr:rowOff>25400</xdr:rowOff>
    </xdr:from>
    <xdr:to>
      <xdr:col>5</xdr:col>
      <xdr:colOff>762000</xdr:colOff>
      <xdr:row>22</xdr:row>
      <xdr:rowOff>76200</xdr:rowOff>
    </xdr:to>
    <xdr:sp macro="" textlink="">
      <xdr:nvSpPr>
        <xdr:cNvPr id="2" name="TextBox 1">
          <a:extLst>
            <a:ext uri="{FF2B5EF4-FFF2-40B4-BE49-F238E27FC236}">
              <a16:creationId xmlns:a16="http://schemas.microsoft.com/office/drawing/2014/main" id="{2D57B1C8-3903-584F-BB06-1C1FB52994AD}"/>
            </a:ext>
          </a:extLst>
        </xdr:cNvPr>
        <xdr:cNvSpPr txBox="1"/>
      </xdr:nvSpPr>
      <xdr:spPr>
        <a:xfrm>
          <a:off x="1244600" y="3429000"/>
          <a:ext cx="7391400" cy="1676400"/>
        </a:xfrm>
        <a:prstGeom prst="rect">
          <a:avLst/>
        </a:prstGeom>
        <a:solidFill>
          <a:srgbClr val="00B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a:solidFill>
                <a:schemeClr val="bg1"/>
              </a:solidFill>
              <a:effectLst/>
              <a:latin typeface="+mn-lt"/>
              <a:ea typeface="+mn-ea"/>
              <a:cs typeface="+mn-cs"/>
            </a:rPr>
            <a:t>Where TAGs are highlighted, we need to ensure that:</a:t>
          </a:r>
        </a:p>
        <a:p>
          <a:pPr marL="171450" lvl="0" indent="-171450">
            <a:buFont typeface="Arial" panose="020B0604020202020204" pitchFamily="34" charset="0"/>
            <a:buChar char="•"/>
          </a:pPr>
          <a:r>
            <a:rPr lang="en-GB" sz="1600">
              <a:solidFill>
                <a:schemeClr val="bg1"/>
              </a:solidFill>
              <a:effectLst/>
              <a:latin typeface="+mn-lt"/>
              <a:ea typeface="+mn-ea"/>
              <a:cs typeface="+mn-cs"/>
            </a:rPr>
            <a:t>A topic list is given in advance of the assessment</a:t>
          </a:r>
        </a:p>
        <a:p>
          <a:pPr marL="171450" lvl="0" indent="-171450">
            <a:buFont typeface="Arial" panose="020B0604020202020204" pitchFamily="34" charset="0"/>
            <a:buChar char="•"/>
          </a:pPr>
          <a:r>
            <a:rPr lang="en-GB" sz="1600">
              <a:solidFill>
                <a:schemeClr val="bg1"/>
              </a:solidFill>
              <a:effectLst/>
              <a:latin typeface="+mn-lt"/>
              <a:ea typeface="+mn-ea"/>
              <a:cs typeface="+mn-cs"/>
            </a:rPr>
            <a:t>Questions are set using past exam papers</a:t>
          </a:r>
        </a:p>
        <a:p>
          <a:pPr marL="171450" lvl="0" indent="-171450">
            <a:buFont typeface="Arial" panose="020B0604020202020204" pitchFamily="34" charset="0"/>
            <a:buChar char="•"/>
          </a:pPr>
          <a:r>
            <a:rPr lang="en-GB" sz="1600">
              <a:solidFill>
                <a:schemeClr val="bg1"/>
              </a:solidFill>
              <a:effectLst/>
              <a:latin typeface="+mn-lt"/>
              <a:ea typeface="+mn-ea"/>
              <a:cs typeface="+mn-cs"/>
            </a:rPr>
            <a:t>Assessment is marked using the exam board mark scheme</a:t>
          </a:r>
        </a:p>
        <a:p>
          <a:pPr marL="171450" lvl="0" indent="-171450">
            <a:buFont typeface="Arial" panose="020B0604020202020204" pitchFamily="34" charset="0"/>
            <a:buChar char="•"/>
          </a:pPr>
          <a:r>
            <a:rPr lang="en-GB" sz="1600">
              <a:solidFill>
                <a:schemeClr val="bg1"/>
              </a:solidFill>
              <a:effectLst/>
              <a:latin typeface="+mn-lt"/>
              <a:ea typeface="+mn-ea"/>
              <a:cs typeface="+mn-cs"/>
            </a:rPr>
            <a:t>Learners assessments are kept in separate assessment folders (as per TAGs during 2020-21)</a:t>
          </a:r>
        </a:p>
        <a:p>
          <a:endParaRPr lang="en-GB" sz="1100">
            <a:solidFill>
              <a:schemeClr val="bg1"/>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3" Type="http://schemas.openxmlformats.org/officeDocument/2006/relationships/hyperlink" Target="https://ldeutc.padlet.org/ShafinaVohra/psyching-your-way-through-the-mind-2h34uik1wzmxblbf" TargetMode="External"/><Relationship Id="rId18" Type="http://schemas.openxmlformats.org/officeDocument/2006/relationships/hyperlink" Target="https://ldeutc.padlet.org/ShafinaVohra/PsychologyYear1" TargetMode="External"/><Relationship Id="rId26" Type="http://schemas.openxmlformats.org/officeDocument/2006/relationships/hyperlink" Target="https://ldeutc.padlet.org/ShafinaVohra/psychology-lessons-year-1-curriculum-calendar-f4eyfoffap4x" TargetMode="External"/><Relationship Id="rId39" Type="http://schemas.openxmlformats.org/officeDocument/2006/relationships/hyperlink" Target="https://ldeutc.padlet.org/ShafinaVohra/PsychologyYear2" TargetMode="External"/><Relationship Id="rId21" Type="http://schemas.openxmlformats.org/officeDocument/2006/relationships/hyperlink" Target="https://ldeutc.padlet.org/ShafinaVohra/psyching-your-way-through-the-mind-2h34uik1wzmxblbf" TargetMode="External"/><Relationship Id="rId34" Type="http://schemas.openxmlformats.org/officeDocument/2006/relationships/hyperlink" Target="../../../../../../../../../../../:b:/r/sites/CurriculumPlanning-Science/Shared%20Documents/Curriculum%20Resources/KS5/Psychology/Year%201%20and%202%20Research%20Methods/InfStatsPreziPDF.pdf?csf=1&amp;web=1&amp;e=pMn1YA" TargetMode="External"/><Relationship Id="rId42" Type="http://schemas.openxmlformats.org/officeDocument/2006/relationships/hyperlink" Target="https://ldeutc.padlet.org/ShafinaVohra/PsychologyYear2" TargetMode="External"/><Relationship Id="rId47" Type="http://schemas.openxmlformats.org/officeDocument/2006/relationships/hyperlink" Target="https://ldeutc.padlet.org/ShafinaVohra/psyching-your-way-through-the-mind-2h34uik1wzmxblbf" TargetMode="External"/><Relationship Id="rId50" Type="http://schemas.openxmlformats.org/officeDocument/2006/relationships/hyperlink" Target="https://ldeutc.padlet.org/ShafinaVohra/psyching-your-way-through-the-mind-2h34uik1wzmxblbf" TargetMode="External"/><Relationship Id="rId55" Type="http://schemas.openxmlformats.org/officeDocument/2006/relationships/hyperlink" Target="https://ldeutc.padlet.org/ShafinaVohra/psyching-your-way-through-the-mind-2h34uik1wzmxblbf" TargetMode="External"/><Relationship Id="rId7" Type="http://schemas.openxmlformats.org/officeDocument/2006/relationships/hyperlink" Target="https://ldeutc.padlet.org/ShafinaVohra/psyching-your-way-through-the-mind-2h34uik1wzmxblbf" TargetMode="External"/><Relationship Id="rId2" Type="http://schemas.openxmlformats.org/officeDocument/2006/relationships/hyperlink" Target="https://ldeutc.padlet.org/ShafinaVohra/psyching-your-way-through-the-mind-2h34uik1wzmxblbf" TargetMode="External"/><Relationship Id="rId16" Type="http://schemas.openxmlformats.org/officeDocument/2006/relationships/hyperlink" Target="https://ldeutc.padlet.org/ShafinaVohra/psyching-your-way-through-the-mind-2h34uik1wzmxblbf" TargetMode="External"/><Relationship Id="rId29" Type="http://schemas.openxmlformats.org/officeDocument/2006/relationships/hyperlink" Target="https://ldeutc.padlet.org/ShafinaVohra/psychology-lessons-year-1-curriculum-calendar-f4eyfoffap4x" TargetMode="External"/><Relationship Id="rId11" Type="http://schemas.openxmlformats.org/officeDocument/2006/relationships/hyperlink" Target="https://ldeutc.padlet.org/ShafinaVohra/psyching-your-way-through-the-mind-2h34uik1wzmxblbf" TargetMode="External"/><Relationship Id="rId24" Type="http://schemas.openxmlformats.org/officeDocument/2006/relationships/hyperlink" Target="https://ldeutc.padlet.org/ShafinaVohra/PsychologyYear1" TargetMode="External"/><Relationship Id="rId32" Type="http://schemas.openxmlformats.org/officeDocument/2006/relationships/hyperlink" Target="https://ldeutc.padlet.org/ShafinaVohra/psych-lessons-year-2-calendar-skig056cur8h" TargetMode="External"/><Relationship Id="rId37" Type="http://schemas.openxmlformats.org/officeDocument/2006/relationships/hyperlink" Target="https://ldeutc.padlet.org/ShafinaVohra/PsychologyYear2" TargetMode="External"/><Relationship Id="rId40" Type="http://schemas.openxmlformats.org/officeDocument/2006/relationships/hyperlink" Target="https://ldeutc.padlet.org/ShafinaVohra/PsychologyYear2" TargetMode="External"/><Relationship Id="rId45" Type="http://schemas.openxmlformats.org/officeDocument/2006/relationships/hyperlink" Target="https://ldeutc.padlet.org/ShafinaVohra/psyching-your-way-through-the-mind-2h34uik1wzmxblbf" TargetMode="External"/><Relationship Id="rId53" Type="http://schemas.openxmlformats.org/officeDocument/2006/relationships/hyperlink" Target="https://ldeutc.padlet.org/ShafinaVohra/psyching-your-way-through-the-mind-2h34uik1wzmxblbf" TargetMode="External"/><Relationship Id="rId58" Type="http://schemas.openxmlformats.org/officeDocument/2006/relationships/hyperlink" Target="https://ldeutc.padlet.org/ShafinaVohra/psyching-your-way-through-the-mind-2h34uik1wzmxblbf" TargetMode="External"/><Relationship Id="rId5" Type="http://schemas.openxmlformats.org/officeDocument/2006/relationships/hyperlink" Target="https://ldeutc.padlet.org/ShafinaVohra/psyching-your-way-through-the-mind-2h34uik1wzmxblbf" TargetMode="External"/><Relationship Id="rId61" Type="http://schemas.openxmlformats.org/officeDocument/2006/relationships/hyperlink" Target="https://ldeutc.padlet.org/ShafinaVohra/psyching-your-way-through-the-mind-2h34uik1wzmxblbf" TargetMode="External"/><Relationship Id="rId19" Type="http://schemas.openxmlformats.org/officeDocument/2006/relationships/hyperlink" Target="https://ldeutc.padlet.org/ShafinaVohra/psyching-your-way-through-the-mind-2h34uik1wzmxblbf" TargetMode="External"/><Relationship Id="rId14" Type="http://schemas.openxmlformats.org/officeDocument/2006/relationships/hyperlink" Target="https://ldeutc.padlet.org/ShafinaVohra/psyching-your-way-through-the-mind-2h34uik1wzmxblbf" TargetMode="External"/><Relationship Id="rId22" Type="http://schemas.openxmlformats.org/officeDocument/2006/relationships/hyperlink" Target="https://ldeutc.padlet.org/ShafinaVohra/psyching-your-way-through-the-mind-2h34uik1wzmxblbf" TargetMode="External"/><Relationship Id="rId27" Type="http://schemas.openxmlformats.org/officeDocument/2006/relationships/hyperlink" Target="https://ldeutc.padlet.org/ShafinaVohra/psychology-lessons-year-1-curriculum-calendar-f4eyfoffap4x" TargetMode="External"/><Relationship Id="rId30" Type="http://schemas.openxmlformats.org/officeDocument/2006/relationships/hyperlink" Target="https://ldeutc.padlet.org/ShafinaVohra/psychology-lessons-year-1-curriculum-calendar-f4eyfoffap4x" TargetMode="External"/><Relationship Id="rId35" Type="http://schemas.openxmlformats.org/officeDocument/2006/relationships/hyperlink" Target="https://ldeutc.padlet.org/ShafinaVohra/PsychologyYear2" TargetMode="External"/><Relationship Id="rId43" Type="http://schemas.openxmlformats.org/officeDocument/2006/relationships/hyperlink" Target="https://ldeutc.padlet.org/ShafinaVohra/PsychologyYear2" TargetMode="External"/><Relationship Id="rId48" Type="http://schemas.openxmlformats.org/officeDocument/2006/relationships/hyperlink" Target="https://ldeutc.padlet.org/ShafinaVohra/psyching-your-way-through-the-mind-2h34uik1wzmxblbf" TargetMode="External"/><Relationship Id="rId56" Type="http://schemas.openxmlformats.org/officeDocument/2006/relationships/hyperlink" Target="https://ldeutc.padlet.org/ShafinaVohra/psyching-your-way-through-the-mind-2h34uik1wzmxblbf" TargetMode="External"/><Relationship Id="rId8" Type="http://schemas.openxmlformats.org/officeDocument/2006/relationships/hyperlink" Target="https://ldeutc.padlet.org/ShafinaVohra/psyching-your-way-through-the-mind-2h34uik1wzmxblbf" TargetMode="External"/><Relationship Id="rId51" Type="http://schemas.openxmlformats.org/officeDocument/2006/relationships/hyperlink" Target="https://ldeutc.padlet.org/ShafinaVohra/psyching-your-way-through-the-mind-2h34uik1wzmxblbf" TargetMode="External"/><Relationship Id="rId3" Type="http://schemas.openxmlformats.org/officeDocument/2006/relationships/hyperlink" Target="https://ldeutc.padlet.org/ShafinaVohra/psyching-your-way-through-the-mind-2h34uik1wzmxblbf" TargetMode="External"/><Relationship Id="rId12" Type="http://schemas.openxmlformats.org/officeDocument/2006/relationships/hyperlink" Target="https://ldeutc.padlet.org/ShafinaVohra/psyching-your-way-through-the-mind-2h34uik1wzmxblbf" TargetMode="External"/><Relationship Id="rId17" Type="http://schemas.openxmlformats.org/officeDocument/2006/relationships/hyperlink" Target="https://ldeutc.padlet.org/ShafinaVohra/psyching-your-way-through-the-mind-2h34uik1wzmxblbf" TargetMode="External"/><Relationship Id="rId25" Type="http://schemas.openxmlformats.org/officeDocument/2006/relationships/hyperlink" Target="https://ldeutc.padlet.org/ShafinaVohra/psychology-lessons-year-1-curriculum-calendar-f4eyfoffap4x" TargetMode="External"/><Relationship Id="rId33" Type="http://schemas.openxmlformats.org/officeDocument/2006/relationships/hyperlink" Target="https://ldeutc.padlet.org/ShafinaVohra/PsychologyYear2" TargetMode="External"/><Relationship Id="rId38" Type="http://schemas.openxmlformats.org/officeDocument/2006/relationships/hyperlink" Target="https://ldeutc.padlet.org/ShafinaVohra/PsychologyYear2" TargetMode="External"/><Relationship Id="rId46" Type="http://schemas.openxmlformats.org/officeDocument/2006/relationships/hyperlink" Target="https://ldeutc.padlet.org/ShafinaVohra/psyching-your-way-through-the-mind-2h34uik1wzmxblbf" TargetMode="External"/><Relationship Id="rId59" Type="http://schemas.openxmlformats.org/officeDocument/2006/relationships/hyperlink" Target="https://ldeutc.padlet.org/ShafinaVohra/psyching-your-way-through-the-mind-2h34uik1wzmxblbf" TargetMode="External"/><Relationship Id="rId20" Type="http://schemas.openxmlformats.org/officeDocument/2006/relationships/hyperlink" Target="https://ldeutc.padlet.org/ShafinaVohra/psyching-your-way-through-the-mind-2h34uik1wzmxblbf" TargetMode="External"/><Relationship Id="rId41" Type="http://schemas.openxmlformats.org/officeDocument/2006/relationships/hyperlink" Target="../../../../../../../../../../../:f:/r/sites/CurriculumPlanning-Science/Shared%20Documents/Curriculum%20Resources/KS5/Psychology/Year%202%20Biopsychology?csf=1&amp;web=1&amp;e=ceWNKB" TargetMode="External"/><Relationship Id="rId54" Type="http://schemas.openxmlformats.org/officeDocument/2006/relationships/hyperlink" Target="https://ldeutc.padlet.org/ShafinaVohra/psyching-your-way-through-the-mind-2h34uik1wzmxblbf" TargetMode="External"/><Relationship Id="rId1" Type="http://schemas.openxmlformats.org/officeDocument/2006/relationships/hyperlink" Target="https://ldeutc.padlet.org/ShafinaVohra/PsychologyYear1" TargetMode="External"/><Relationship Id="rId6" Type="http://schemas.openxmlformats.org/officeDocument/2006/relationships/hyperlink" Target="https://ldeutc.padlet.org/ShafinaVohra/psyching-your-way-through-the-mind-2h34uik1wzmxblbf" TargetMode="External"/><Relationship Id="rId15" Type="http://schemas.openxmlformats.org/officeDocument/2006/relationships/hyperlink" Target="https://ldeutc.padlet.org/ShafinaVohra/psyching-your-way-through-the-mind-2h34uik1wzmxblbf" TargetMode="External"/><Relationship Id="rId23" Type="http://schemas.openxmlformats.org/officeDocument/2006/relationships/hyperlink" Target="https://ldeutc.padlet.org/ShafinaVohra/psyching-your-way-through-the-mind-2h34uik1wzmxblbf" TargetMode="External"/><Relationship Id="rId28" Type="http://schemas.openxmlformats.org/officeDocument/2006/relationships/hyperlink" Target="https://ldeutc.padlet.org/ShafinaVohra/psychology-lessons-year-1-curriculum-calendar-f4eyfoffap4x" TargetMode="External"/><Relationship Id="rId36" Type="http://schemas.openxmlformats.org/officeDocument/2006/relationships/hyperlink" Target="https://www.youtube.com/watch?v=yMg3LigG8J0" TargetMode="External"/><Relationship Id="rId49" Type="http://schemas.openxmlformats.org/officeDocument/2006/relationships/hyperlink" Target="https://ldeutc.padlet.org/ShafinaVohra/psyching-your-way-through-the-mind-2h34uik1wzmxblbf" TargetMode="External"/><Relationship Id="rId57" Type="http://schemas.openxmlformats.org/officeDocument/2006/relationships/hyperlink" Target="https://ldeutc.padlet.org/ShafinaVohra/psyching-your-way-through-the-mind-2h34uik1wzmxblbf" TargetMode="External"/><Relationship Id="rId10" Type="http://schemas.openxmlformats.org/officeDocument/2006/relationships/hyperlink" Target="https://ldeutc.padlet.org/ShafinaVohra/psyching-your-way-through-the-mind-2h34uik1wzmxblbf" TargetMode="External"/><Relationship Id="rId31" Type="http://schemas.openxmlformats.org/officeDocument/2006/relationships/hyperlink" Target="https://ldeutc.padlet.org/ShafinaVohra/PsychologyYear2" TargetMode="External"/><Relationship Id="rId44" Type="http://schemas.openxmlformats.org/officeDocument/2006/relationships/hyperlink" Target="https://ldeutc.padlet.org/ShafinaVohra/psyching-your-way-through-the-mind-2h34uik1wzmxblbf" TargetMode="External"/><Relationship Id="rId52" Type="http://schemas.openxmlformats.org/officeDocument/2006/relationships/hyperlink" Target="https://ldeutc.padlet.org/ShafinaVohra/psyching-your-way-through-the-mind-2h34uik1wzmxblbf" TargetMode="External"/><Relationship Id="rId60" Type="http://schemas.openxmlformats.org/officeDocument/2006/relationships/hyperlink" Target="https://ldeutc.padlet.org/ShafinaVohra/psyching-your-way-through-the-mind-2h34uik1wzmxblbf" TargetMode="External"/><Relationship Id="rId4" Type="http://schemas.openxmlformats.org/officeDocument/2006/relationships/hyperlink" Target="https://ldeutc.padlet.org/ShafinaVohra/psyching-your-way-through-the-mind-2h34uik1wzmxblbf" TargetMode="External"/><Relationship Id="rId9" Type="http://schemas.openxmlformats.org/officeDocument/2006/relationships/hyperlink" Target="https://ldeutc.padlet.org/ShafinaVohra/psyching-your-way-through-the-mind-2h34uik1wzmxblbf"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p:/r/sites/CurriculumPlanning-Science/Shared%20Documents/Curriculum%20Resources/KS5/Psychology/Year%201%20and%202%20Research%20Methods/Choosing%20an%20Inferential%20Stats%20test.pptx?d=w74b0e35725d04e2180bb9f7dddac3edf&amp;csf=1&amp;web=1&amp;e=HeBchP" TargetMode="External"/><Relationship Id="rId18" Type="http://schemas.openxmlformats.org/officeDocument/2006/relationships/hyperlink" Target="../../../../../../../../../../../:p:/r/sites/CurriculumPlanning-Science/Shared%20Documents/Curriculum%20Resources/KS5/Psychology/Year%201%20and%202%20Research%20Methods/MannWhitneyUppt.ppt?d=w0e5478377db34f42810f474c14d83531&amp;csf=1&amp;web=1&amp;e=CjdF1H" TargetMode="External"/><Relationship Id="rId26" Type="http://schemas.openxmlformats.org/officeDocument/2006/relationships/hyperlink" Target="https://www.youtube.com/watch?v=0NPu11cw298&amp;list=RDCMUCqqIPOTshm8EM8CCWkCy9Pg&amp;index=1" TargetMode="External"/><Relationship Id="rId39" Type="http://schemas.openxmlformats.org/officeDocument/2006/relationships/hyperlink" Target="https://ldeutc.padlet.org/ShafinaVohra/psych-lessons-year-2-calendar-skig056cur8h" TargetMode="External"/><Relationship Id="rId21" Type="http://schemas.openxmlformats.org/officeDocument/2006/relationships/hyperlink" Target="https://ldeutc.padlet.org/ShafinaVohra/PsychologyYear2" TargetMode="External"/><Relationship Id="rId34" Type="http://schemas.openxmlformats.org/officeDocument/2006/relationships/hyperlink" Target="https://ldeutc.padlet.org/ShafinaVohra/PsychologyYear2" TargetMode="External"/><Relationship Id="rId42" Type="http://schemas.openxmlformats.org/officeDocument/2006/relationships/hyperlink" Target="https://ldeutc.padlet.org/ShafinaVohra/psych-lessons-year-2-calendar-skig056cur8h" TargetMode="External"/><Relationship Id="rId47" Type="http://schemas.openxmlformats.org/officeDocument/2006/relationships/hyperlink" Target="../../../../../../../../../../../:f:/r/sites/CurriculumPlanning-Science/Shared%20Documents/Curriculum%20Resources/KS5/Psychology/Revision%20%26%20Exam%20Prep%20lessons/Post%20easter%202025%20revision?csf=1&amp;web=1&amp;e=qltDEW" TargetMode="External"/><Relationship Id="rId50" Type="http://schemas.openxmlformats.org/officeDocument/2006/relationships/hyperlink" Target="https://ldeutc.padlet.org/ShafinaVohra/psych-lessons-year-2-calendar-skig056cur8h" TargetMode="External"/><Relationship Id="rId55" Type="http://schemas.openxmlformats.org/officeDocument/2006/relationships/hyperlink" Target="../../../../../../../../../../../:f:/r/sites/CurriculumPlanning-Science/Shared%20Documents/Curriculum%20Resources/KS5/Psychology/Revision%20%26%20Exam%20Prep%20lessons/Post%20easter%202025%20revision?csf=1&amp;web=1&amp;e=qltDEW" TargetMode="External"/><Relationship Id="rId7" Type="http://schemas.openxmlformats.org/officeDocument/2006/relationships/hyperlink" Target="https://ldeutc.padlet.org/ShafinaVohra/PsychologyYear2" TargetMode="External"/><Relationship Id="rId2" Type="http://schemas.openxmlformats.org/officeDocument/2006/relationships/hyperlink" Target="https://ldeutc.padlet.org/ShafinaVohra/PsychologyYear2" TargetMode="External"/><Relationship Id="rId16" Type="http://schemas.openxmlformats.org/officeDocument/2006/relationships/hyperlink" Target="../../../../../../../../../../../:p:/r/sites/CurriculumPlanning-Science/Shared%20Documents/Curriculum%20Resources/KS5/Psychology/Year%201%20and%202%20Research%20Methods/ChiSquarePpt.pptx?d=wf519ec6af85048ca8d6e569aab3a9391&amp;csf=1&amp;web=1&amp;e=KBl1cg" TargetMode="External"/><Relationship Id="rId29" Type="http://schemas.openxmlformats.org/officeDocument/2006/relationships/hyperlink" Target="https://ldeutc.padlet.org/ShafinaVohra/PsychologyYear2" TargetMode="External"/><Relationship Id="rId11" Type="http://schemas.openxmlformats.org/officeDocument/2006/relationships/hyperlink" Target="https://ldeutc.padlet.org/ShafinaVohra/PsychologyYear2" TargetMode="External"/><Relationship Id="rId24" Type="http://schemas.openxmlformats.org/officeDocument/2006/relationships/hyperlink" Target="https://ldeutc.padlet.org/ShafinaVohra/PsychologyYear2" TargetMode="External"/><Relationship Id="rId32" Type="http://schemas.openxmlformats.org/officeDocument/2006/relationships/hyperlink" Target="https://ldeutc.padlet.org/ShafinaVohra/PsychologyYear2" TargetMode="External"/><Relationship Id="rId37" Type="http://schemas.openxmlformats.org/officeDocument/2006/relationships/hyperlink" Target="https://ldeutc.padlet.org/ShafinaVohra/psych-lessons-year-2-calendar-skig056cur8h" TargetMode="External"/><Relationship Id="rId40" Type="http://schemas.openxmlformats.org/officeDocument/2006/relationships/hyperlink" Target="https://ldeutc.padlet.org/ShafinaVohra/psych-lessons-year-2-calendar-skig056cur8h" TargetMode="External"/><Relationship Id="rId45" Type="http://schemas.openxmlformats.org/officeDocument/2006/relationships/hyperlink" Target="../../../../../../../../../../../:f:/r/sites/CurriculumPlanning-Science/Shared%20Documents/Curriculum%20Resources/KS5/Psychology/Revision%20%26%20Exam%20Prep%20lessons/Post%20easter%202025%20revision?csf=1&amp;web=1&amp;e=qltDEW" TargetMode="External"/><Relationship Id="rId53" Type="http://schemas.openxmlformats.org/officeDocument/2006/relationships/hyperlink" Target="../../../../../../../../../../../:f:/r/sites/CurriculumPlanning-Science/Shared%20Documents/Curriculum%20Resources/KS5/Psychology/Revision%20%26%20Exam%20Prep%20lessons/Post%20easter%202025%20revision?csf=1&amp;web=1&amp;e=qltDEW" TargetMode="External"/><Relationship Id="rId58" Type="http://schemas.openxmlformats.org/officeDocument/2006/relationships/hyperlink" Target="https://ldeutc.padlet.org/ShafinaVohra/PsychologyYear1" TargetMode="External"/><Relationship Id="rId5" Type="http://schemas.openxmlformats.org/officeDocument/2006/relationships/hyperlink" Target="https://ldeutc.padlet.org/ShafinaVohra/PsychologyYear2" TargetMode="External"/><Relationship Id="rId19" Type="http://schemas.openxmlformats.org/officeDocument/2006/relationships/hyperlink" Target="https://ldeutc.padlet.org/ShafinaVohra/PsychologyYear2" TargetMode="External"/><Relationship Id="rId4" Type="http://schemas.openxmlformats.org/officeDocument/2006/relationships/hyperlink" Target="https://ldeutc.padlet.org/ShafinaVohra/PsychologyYear2" TargetMode="External"/><Relationship Id="rId9" Type="http://schemas.openxmlformats.org/officeDocument/2006/relationships/hyperlink" Target="https://ldeutc.padlet.org/ShafinaVohra/PsychologyYear2" TargetMode="External"/><Relationship Id="rId14" Type="http://schemas.openxmlformats.org/officeDocument/2006/relationships/hyperlink" Target="../../../../../../../../../../../:b:/r/sites/CurriculumPlanning-Science/Shared%20Documents/Curriculum%20Resources/KS5/Psychology/Year%201%20and%202%20Research%20Methods/InfStatsPreziPDF.pdf?csf=1&amp;web=1&amp;e=pMn1YA" TargetMode="External"/><Relationship Id="rId22" Type="http://schemas.openxmlformats.org/officeDocument/2006/relationships/hyperlink" Target="https://ldeutc.padlet.org/ShafinaVohra/PsychologyYear2" TargetMode="External"/><Relationship Id="rId27" Type="http://schemas.openxmlformats.org/officeDocument/2006/relationships/hyperlink" Target="https://ldeutc.padlet.org/ShafinaVohra/PsychologyYear2" TargetMode="External"/><Relationship Id="rId30" Type="http://schemas.openxmlformats.org/officeDocument/2006/relationships/hyperlink" Target="../../../../../:p:/s/CurriculumPlanning-Science/EcBwe0S6y05IpwFWpglk2X4BOvQtCAosubjyVAzxmcnLeg?e=BI2LXr" TargetMode="External"/><Relationship Id="rId35" Type="http://schemas.openxmlformats.org/officeDocument/2006/relationships/hyperlink" Target="https://ldeutc.padlet.org/ShafinaVohra/PsychologyYear2" TargetMode="External"/><Relationship Id="rId43" Type="http://schemas.openxmlformats.org/officeDocument/2006/relationships/hyperlink" Target="../../../../../../../../../../../:f:/r/sites/CurriculumPlanning-Science/Shared%20Documents/Curriculum%20Resources/KS5/Psychology/Revision%20%26%20Exam%20Prep%20lessons/Post%20easter%202025%20revision?csf=1&amp;web=1&amp;e=qltDEW" TargetMode="External"/><Relationship Id="rId48" Type="http://schemas.openxmlformats.org/officeDocument/2006/relationships/hyperlink" Target="https://ldeutc.padlet.org/ShafinaVohra/psych-lessons-year-2-calendar-skig056cur8h" TargetMode="External"/><Relationship Id="rId56" Type="http://schemas.openxmlformats.org/officeDocument/2006/relationships/hyperlink" Target="https://ldeutc.padlet.org/ShafinaVohra/psych-lessons-year-2-calendar-skig056cur8h" TargetMode="External"/><Relationship Id="rId8" Type="http://schemas.openxmlformats.org/officeDocument/2006/relationships/hyperlink" Target="https://ldeutc.padlet.org/ShafinaVohra/PsychologyYear2" TargetMode="External"/><Relationship Id="rId51" Type="http://schemas.openxmlformats.org/officeDocument/2006/relationships/hyperlink" Target="../../../../../../../../../../../:f:/r/sites/CurriculumPlanning-Science/Shared%20Documents/Curriculum%20Resources/KS5/Psychology/Revision%20%26%20Exam%20Prep%20lessons/Post%20easter%202025%20revision?csf=1&amp;web=1&amp;e=qltDEW" TargetMode="External"/><Relationship Id="rId3" Type="http://schemas.openxmlformats.org/officeDocument/2006/relationships/hyperlink" Target="https://ldeutc.padlet.org/ShafinaVohra/PsychologyYear2" TargetMode="External"/><Relationship Id="rId12" Type="http://schemas.openxmlformats.org/officeDocument/2006/relationships/hyperlink" Target="https://ldeutc.padlet.org/ShafinaVohra/PsychologyYear2" TargetMode="External"/><Relationship Id="rId17" Type="http://schemas.openxmlformats.org/officeDocument/2006/relationships/hyperlink" Target="https://ldeutc.padlet.org/ShafinaVohra/PsychologyYear2" TargetMode="External"/><Relationship Id="rId25" Type="http://schemas.openxmlformats.org/officeDocument/2006/relationships/hyperlink" Target="https://ldeutc.padlet.org/ShafinaVohra/PsychologyYear2" TargetMode="External"/><Relationship Id="rId33" Type="http://schemas.openxmlformats.org/officeDocument/2006/relationships/hyperlink" Target="https://ldeutc.padlet.org/ShafinaVohra/PsychologyYear2" TargetMode="External"/><Relationship Id="rId38" Type="http://schemas.openxmlformats.org/officeDocument/2006/relationships/hyperlink" Target="https://ldeutc.padlet.org/ShafinaVohra/psych-lessons-year-2-calendar-skig056cur8h" TargetMode="External"/><Relationship Id="rId46" Type="http://schemas.openxmlformats.org/officeDocument/2006/relationships/hyperlink" Target="https://ldeutc.padlet.org/ShafinaVohra/psych-lessons-year-2-calendar-skig056cur8h" TargetMode="External"/><Relationship Id="rId59" Type="http://schemas.openxmlformats.org/officeDocument/2006/relationships/hyperlink" Target="https://ldeutc.padlet.org/ShafinaVohra/PsychologyYear2" TargetMode="External"/><Relationship Id="rId20" Type="http://schemas.openxmlformats.org/officeDocument/2006/relationships/hyperlink" Target="https://ldeutc.padlet.org/ShafinaVohra/psych-lessons-year-2-calendar-skig056cur8h" TargetMode="External"/><Relationship Id="rId41" Type="http://schemas.openxmlformats.org/officeDocument/2006/relationships/hyperlink" Target="../../../../../../../../../../../:f:/r/sites/CurriculumPlanning-Science/Shared%20Documents/Curriculum%20Resources/KS5/Psychology/Revision%20%26%20Exam%20Prep%20lessons/Post%20easter%202025%20revision?csf=1&amp;web=1&amp;e=qltDEW" TargetMode="External"/><Relationship Id="rId54" Type="http://schemas.openxmlformats.org/officeDocument/2006/relationships/hyperlink" Target="https://ldeutc.padlet.org/ShafinaVohra/psych-lessons-year-2-calendar-skig056cur8h" TargetMode="External"/><Relationship Id="rId1" Type="http://schemas.openxmlformats.org/officeDocument/2006/relationships/hyperlink" Target="https://ldeutc.padlet.org/ShafinaVohra/PsychologyYear2" TargetMode="External"/><Relationship Id="rId6" Type="http://schemas.openxmlformats.org/officeDocument/2006/relationships/hyperlink" Target="https://ldeutc.padlet.org/ShafinaVohra/PsychologyYear2" TargetMode="External"/><Relationship Id="rId15" Type="http://schemas.openxmlformats.org/officeDocument/2006/relationships/hyperlink" Target="https://www.youtube.com/watch?v=yMg3LigG8J0" TargetMode="External"/><Relationship Id="rId23" Type="http://schemas.openxmlformats.org/officeDocument/2006/relationships/hyperlink" Target="https://ldeutc.padlet.org/ShafinaVohra/PsychologyYear2" TargetMode="External"/><Relationship Id="rId28" Type="http://schemas.openxmlformats.org/officeDocument/2006/relationships/hyperlink" Target="https://ldeutc.padlet.org/ShafinaVohra/PsychologyYear2" TargetMode="External"/><Relationship Id="rId36" Type="http://schemas.openxmlformats.org/officeDocument/2006/relationships/hyperlink" Target="https://ldeutc.padlet.org/ShafinaVohra/PsychologyYear2" TargetMode="External"/><Relationship Id="rId49" Type="http://schemas.openxmlformats.org/officeDocument/2006/relationships/hyperlink" Target="../../../../../../../../../../../:f:/r/sites/CurriculumPlanning-Science/Shared%20Documents/Curriculum%20Resources/KS5/Psychology/Revision%20%26%20Exam%20Prep%20lessons/Post%20easter%202025%20revision?csf=1&amp;web=1&amp;e=qltDEW" TargetMode="External"/><Relationship Id="rId57" Type="http://schemas.openxmlformats.org/officeDocument/2006/relationships/hyperlink" Target="../../../../../../../../../../../:f:/r/sites/CurriculumPlanning-Science/Shared%20Documents/Curriculum%20Resources/KS5/Psychology/Revision%20%26%20Exam%20Prep%20lessons/Post%20easter%202025%20revision?csf=1&amp;web=1&amp;e=qltDEW" TargetMode="External"/><Relationship Id="rId10" Type="http://schemas.openxmlformats.org/officeDocument/2006/relationships/hyperlink" Target="https://ldeutc.padlet.org/ShafinaVohra/PsychologyYear2" TargetMode="External"/><Relationship Id="rId31" Type="http://schemas.openxmlformats.org/officeDocument/2006/relationships/hyperlink" Target="../../../../../:p:/s/CurriculumPlanning-Science/EcBwe0S6y05IpwFWpglk2X4BOvQtCAosubjyVAzxmcnLeg?e=BI2LXr" TargetMode="External"/><Relationship Id="rId44" Type="http://schemas.openxmlformats.org/officeDocument/2006/relationships/hyperlink" Target="https://ldeutc.padlet.org/ShafinaVohra/psych-lessons-year-2-calendar-skig056cur8h" TargetMode="External"/><Relationship Id="rId52" Type="http://schemas.openxmlformats.org/officeDocument/2006/relationships/hyperlink" Target="https://ldeutc.padlet.org/ShafinaVohra/psych-lessons-year-2-calendar-skig056cur8h" TargetMode="Externa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A74B4-5232-43E0-A8B3-8C4D8EEDE6FB}">
  <sheetPr>
    <tabColor rgb="FFFD7AC1"/>
  </sheetPr>
  <dimension ref="A1:BD49"/>
  <sheetViews>
    <sheetView topLeftCell="A26" zoomScale="85" zoomScaleNormal="40" workbookViewId="0">
      <selection activeCell="AE26" sqref="AE26"/>
    </sheetView>
  </sheetViews>
  <sheetFormatPr defaultColWidth="10.875" defaultRowHeight="14.1" outlineLevelCol="1"/>
  <cols>
    <col min="1" max="1" width="1.5" style="236" customWidth="1"/>
    <col min="2" max="2" width="4.5" style="48" customWidth="1"/>
    <col min="3" max="3" width="6.875" style="48" customWidth="1"/>
    <col min="4" max="5" width="18.875" style="48" customWidth="1"/>
    <col min="6" max="6" width="15" style="48" bestFit="1" customWidth="1"/>
    <col min="7" max="7" width="14.125" style="48" customWidth="1"/>
    <col min="8" max="8" width="17.125" style="50" bestFit="1" customWidth="1"/>
    <col min="9" max="9" width="1.5" style="236" customWidth="1"/>
    <col min="10" max="10" width="4.5" style="48" customWidth="1" outlineLevel="1"/>
    <col min="11" max="11" width="6.875" style="48" customWidth="1" outlineLevel="1"/>
    <col min="12" max="13" width="18.875" style="48" customWidth="1" outlineLevel="1"/>
    <col min="14" max="15" width="16" style="48" customWidth="1" outlineLevel="1"/>
    <col min="16" max="16" width="18.125" style="48" customWidth="1" outlineLevel="1"/>
    <col min="17" max="17" width="1.625" style="236" customWidth="1"/>
    <col min="18" max="18" width="4.5" style="48" customWidth="1" outlineLevel="1"/>
    <col min="19" max="19" width="6.875" style="48" customWidth="1" outlineLevel="1"/>
    <col min="20" max="20" width="15.625" style="48" hidden="1" customWidth="1" outlineLevel="1"/>
    <col min="21" max="21" width="17" style="48" customWidth="1" outlineLevel="1"/>
    <col min="22" max="22" width="18.875" style="48" customWidth="1" outlineLevel="1"/>
    <col min="23" max="23" width="15.5" style="48" customWidth="1" outlineLevel="1"/>
    <col min="24" max="24" width="12.625" style="48" customWidth="1" outlineLevel="1"/>
    <col min="25" max="25" width="15.125" style="48" customWidth="1" outlineLevel="1"/>
    <col min="26" max="26" width="2.125" style="236" customWidth="1"/>
    <col min="27" max="27" width="4.5" style="48" customWidth="1" outlineLevel="1"/>
    <col min="28" max="28" width="6.875" style="48" customWidth="1" outlineLevel="1"/>
    <col min="29" max="29" width="28.625" style="48" hidden="1" customWidth="1" outlineLevel="1"/>
    <col min="30" max="30" width="15.125" style="48" customWidth="1" outlineLevel="1"/>
    <col min="31" max="31" width="14.625" style="48" customWidth="1" outlineLevel="1"/>
    <col min="32" max="32" width="9.875" style="48" customWidth="1" outlineLevel="1"/>
    <col min="33" max="33" width="8.875" style="48" customWidth="1" outlineLevel="1"/>
    <col min="34" max="34" width="18.125" style="48" customWidth="1" outlineLevel="1"/>
    <col min="35" max="35" width="2.875" style="236" customWidth="1"/>
    <col min="36" max="36" width="4.5" style="48" customWidth="1" outlineLevel="1"/>
    <col min="37" max="37" width="6.875" style="48" customWidth="1" outlineLevel="1"/>
    <col min="38" max="38" width="14.875" style="48" hidden="1" customWidth="1" outlineLevel="1"/>
    <col min="39" max="39" width="17.5" style="48" customWidth="1" outlineLevel="1"/>
    <col min="40" max="40" width="18.875" style="48" customWidth="1" outlineLevel="1"/>
    <col min="41" max="41" width="11.375" style="48" customWidth="1" outlineLevel="1"/>
    <col min="42" max="42" width="11.875" style="48" customWidth="1" outlineLevel="1"/>
    <col min="43" max="43" width="15.625" style="48" customWidth="1" outlineLevel="1"/>
    <col min="44" max="44" width="1.625" style="236" customWidth="1"/>
    <col min="45" max="45" width="4.5" style="48" customWidth="1" outlineLevel="1"/>
    <col min="46" max="46" width="6.875" style="48" customWidth="1" outlineLevel="1"/>
    <col min="47" max="47" width="13.125" style="48" hidden="1" customWidth="1" outlineLevel="1"/>
    <col min="48" max="48" width="15.875" style="48" customWidth="1" outlineLevel="1"/>
    <col min="49" max="49" width="16.375" style="48" customWidth="1" outlineLevel="1"/>
    <col min="50" max="50" width="9.875" style="48" customWidth="1" outlineLevel="1"/>
    <col min="51" max="51" width="12" style="48" customWidth="1" outlineLevel="1"/>
    <col min="52" max="52" width="18.875" style="48" customWidth="1" outlineLevel="1"/>
    <col min="53" max="53" width="2.5" style="236" customWidth="1" outlineLevel="1"/>
    <col min="54" max="54" width="4.5" style="48" customWidth="1" outlineLevel="1"/>
    <col min="55" max="55" width="6.875" style="48" customWidth="1" outlineLevel="1"/>
    <col min="56" max="56" width="15.625" style="48" customWidth="1" outlineLevel="1"/>
    <col min="57" max="16384" width="10.875" style="48"/>
  </cols>
  <sheetData>
    <row r="1" spans="1:56" ht="15" thickBot="1">
      <c r="AA1" s="236"/>
      <c r="AC1" s="236"/>
      <c r="AD1" s="236"/>
      <c r="AE1" s="236"/>
      <c r="AF1" s="236"/>
      <c r="AG1" s="236"/>
      <c r="AH1" s="236"/>
    </row>
    <row r="2" spans="1:56" s="637" customFormat="1" ht="54" customHeight="1" thickTop="1" thickBot="1">
      <c r="A2" s="51"/>
      <c r="B2" s="1335" t="s">
        <v>0</v>
      </c>
      <c r="C2" s="1335"/>
      <c r="D2" s="1335"/>
      <c r="E2" s="1335"/>
      <c r="F2" s="1335"/>
      <c r="G2" s="1335"/>
      <c r="H2" s="1335"/>
      <c r="I2" s="51"/>
      <c r="J2" s="1335" t="s">
        <v>1</v>
      </c>
      <c r="K2" s="1335"/>
      <c r="L2" s="1335"/>
      <c r="M2" s="1335"/>
      <c r="N2" s="1335"/>
      <c r="O2" s="1335"/>
      <c r="P2" s="1335"/>
      <c r="Q2" s="51"/>
      <c r="R2" s="1335" t="s">
        <v>2</v>
      </c>
      <c r="S2" s="1335"/>
      <c r="T2" s="1335"/>
      <c r="U2" s="1335"/>
      <c r="V2" s="1335"/>
      <c r="W2" s="1335"/>
      <c r="X2" s="1335"/>
      <c r="Y2" s="1335"/>
      <c r="Z2" s="51"/>
      <c r="AA2" s="1335" t="s">
        <v>3</v>
      </c>
      <c r="AB2" s="1335"/>
      <c r="AC2" s="1335"/>
      <c r="AD2" s="1335"/>
      <c r="AE2" s="1335"/>
      <c r="AF2" s="1335"/>
      <c r="AG2" s="1335"/>
      <c r="AH2" s="1335"/>
      <c r="AI2" s="51"/>
      <c r="AJ2" s="1335" t="s">
        <v>4</v>
      </c>
      <c r="AK2" s="1335"/>
      <c r="AL2" s="1335"/>
      <c r="AM2" s="1335"/>
      <c r="AN2" s="1335"/>
      <c r="AO2" s="1335"/>
      <c r="AP2" s="1335"/>
      <c r="AQ2" s="1335"/>
      <c r="AR2" s="51"/>
      <c r="AS2" s="1335" t="s">
        <v>5</v>
      </c>
      <c r="AT2" s="1335"/>
      <c r="AU2" s="1335"/>
      <c r="AV2" s="1335"/>
      <c r="AW2" s="1335"/>
      <c r="AX2" s="1335"/>
      <c r="AY2" s="1335"/>
      <c r="AZ2" s="1335"/>
      <c r="BA2" s="51"/>
      <c r="BB2" s="1335" t="s">
        <v>6</v>
      </c>
      <c r="BC2" s="1335"/>
      <c r="BD2" s="1335"/>
    </row>
    <row r="3" spans="1:56" s="232" customFormat="1" ht="42" thickTop="1" thickBot="1">
      <c r="A3" s="51"/>
      <c r="B3" s="253"/>
      <c r="C3" s="253" t="s">
        <v>7</v>
      </c>
      <c r="D3" s="253" t="s">
        <v>8</v>
      </c>
      <c r="E3" s="253" t="s">
        <v>9</v>
      </c>
      <c r="F3" s="253" t="s">
        <v>10</v>
      </c>
      <c r="G3" s="253" t="s">
        <v>11</v>
      </c>
      <c r="H3" s="253" t="s">
        <v>12</v>
      </c>
      <c r="I3" s="51"/>
      <c r="J3" s="253"/>
      <c r="K3" s="253" t="s">
        <v>7</v>
      </c>
      <c r="L3" s="253" t="s">
        <v>8</v>
      </c>
      <c r="M3" s="253" t="s">
        <v>9</v>
      </c>
      <c r="N3" s="253" t="s">
        <v>10</v>
      </c>
      <c r="O3" s="253" t="s">
        <v>11</v>
      </c>
      <c r="P3" s="253" t="s">
        <v>12</v>
      </c>
      <c r="Q3" s="51"/>
      <c r="R3" s="253"/>
      <c r="S3" s="253" t="s">
        <v>7</v>
      </c>
      <c r="T3" s="253" t="s">
        <v>13</v>
      </c>
      <c r="U3" s="253" t="s">
        <v>8</v>
      </c>
      <c r="V3" s="253" t="s">
        <v>9</v>
      </c>
      <c r="W3" s="253" t="s">
        <v>10</v>
      </c>
      <c r="X3" s="253" t="s">
        <v>11</v>
      </c>
      <c r="Y3" s="253" t="s">
        <v>12</v>
      </c>
      <c r="Z3" s="51"/>
      <c r="AA3" s="364"/>
      <c r="AB3" s="253" t="s">
        <v>7</v>
      </c>
      <c r="AC3" s="584" t="s">
        <v>13</v>
      </c>
      <c r="AD3" s="584" t="s">
        <v>8</v>
      </c>
      <c r="AE3" s="584" t="s">
        <v>9</v>
      </c>
      <c r="AF3" s="584" t="s">
        <v>10</v>
      </c>
      <c r="AG3" s="584" t="s">
        <v>11</v>
      </c>
      <c r="AH3" s="584" t="s">
        <v>12</v>
      </c>
      <c r="AI3" s="51"/>
      <c r="AJ3" s="253"/>
      <c r="AK3" s="253" t="s">
        <v>7</v>
      </c>
      <c r="AL3" s="584" t="s">
        <v>13</v>
      </c>
      <c r="AM3" s="253" t="s">
        <v>8</v>
      </c>
      <c r="AN3" s="253" t="s">
        <v>9</v>
      </c>
      <c r="AO3" s="253" t="s">
        <v>10</v>
      </c>
      <c r="AP3" s="253" t="s">
        <v>11</v>
      </c>
      <c r="AQ3" s="253" t="s">
        <v>12</v>
      </c>
      <c r="AR3" s="51"/>
      <c r="AS3" s="253"/>
      <c r="AT3" s="253" t="s">
        <v>7</v>
      </c>
      <c r="AU3" s="584" t="s">
        <v>13</v>
      </c>
      <c r="AV3" s="253" t="s">
        <v>8</v>
      </c>
      <c r="AW3" s="253" t="s">
        <v>9</v>
      </c>
      <c r="AX3" s="253" t="s">
        <v>10</v>
      </c>
      <c r="AY3" s="253" t="s">
        <v>11</v>
      </c>
      <c r="AZ3" s="253" t="s">
        <v>12</v>
      </c>
      <c r="BA3" s="51"/>
      <c r="BB3" s="461"/>
      <c r="BC3" s="253" t="s">
        <v>7</v>
      </c>
      <c r="BD3" s="253" t="s">
        <v>14</v>
      </c>
    </row>
    <row r="4" spans="1:56" ht="27.95" thickTop="1" thickBot="1">
      <c r="A4" s="233"/>
      <c r="B4" s="1336" t="s">
        <v>15</v>
      </c>
      <c r="C4" s="318">
        <v>44802</v>
      </c>
      <c r="D4" s="1337" t="s">
        <v>16</v>
      </c>
      <c r="E4" s="1337"/>
      <c r="F4" s="1337"/>
      <c r="G4" s="1337"/>
      <c r="H4" s="1338"/>
      <c r="I4" s="233"/>
      <c r="J4" s="1317" t="s">
        <v>17</v>
      </c>
      <c r="K4" s="318">
        <v>44865</v>
      </c>
      <c r="L4" s="1339" t="s">
        <v>18</v>
      </c>
      <c r="M4" s="298"/>
      <c r="N4" s="337"/>
      <c r="O4" s="1342" t="s">
        <v>19</v>
      </c>
      <c r="P4" s="1344" t="s">
        <v>20</v>
      </c>
      <c r="Q4" s="233"/>
      <c r="R4" s="1317" t="s">
        <v>6</v>
      </c>
      <c r="S4" s="318">
        <v>44921</v>
      </c>
      <c r="T4" s="318"/>
      <c r="U4" s="1318" t="s">
        <v>16</v>
      </c>
      <c r="V4" s="1319"/>
      <c r="W4" s="1319"/>
      <c r="X4" s="1319"/>
      <c r="Y4" s="1320"/>
      <c r="Z4" s="233"/>
      <c r="AA4" s="1346"/>
      <c r="AB4" s="1347"/>
      <c r="AC4" s="1347"/>
      <c r="AD4" s="1347"/>
      <c r="AE4" s="1347"/>
      <c r="AF4" s="1347"/>
      <c r="AG4" s="1347"/>
      <c r="AH4" s="1348"/>
      <c r="AI4" s="233"/>
      <c r="AJ4" s="1359"/>
      <c r="AK4" s="318">
        <v>45026</v>
      </c>
      <c r="AL4" s="1360" t="s">
        <v>21</v>
      </c>
      <c r="AM4" s="1361"/>
      <c r="AN4" s="1361"/>
      <c r="AO4" s="1361"/>
      <c r="AP4" s="1361"/>
      <c r="AQ4" s="1362"/>
      <c r="AR4" s="233"/>
      <c r="AS4" s="1317" t="s">
        <v>22</v>
      </c>
      <c r="AT4" s="318">
        <v>45082</v>
      </c>
      <c r="AU4" s="258"/>
      <c r="AV4" s="258" t="s">
        <v>23</v>
      </c>
      <c r="AW4" s="256" t="s">
        <v>24</v>
      </c>
      <c r="AX4" s="230"/>
      <c r="AY4" s="230"/>
      <c r="AZ4" s="257" t="s">
        <v>25</v>
      </c>
      <c r="BA4" s="233"/>
      <c r="BB4" s="1317" t="s">
        <v>26</v>
      </c>
      <c r="BC4" s="318">
        <v>44766</v>
      </c>
      <c r="BD4" s="260" t="s">
        <v>6</v>
      </c>
    </row>
    <row r="5" spans="1:56" ht="17.100000000000001" customHeight="1" thickTop="1" thickBot="1">
      <c r="A5" s="233"/>
      <c r="B5" s="1336"/>
      <c r="C5" s="277">
        <f>C4+1</f>
        <v>44803</v>
      </c>
      <c r="D5" s="1366" t="s">
        <v>6</v>
      </c>
      <c r="E5" s="1367"/>
      <c r="F5" s="1367"/>
      <c r="G5" s="1367"/>
      <c r="H5" s="1368"/>
      <c r="I5" s="233"/>
      <c r="J5" s="1317"/>
      <c r="K5" s="277">
        <f>K4+1</f>
        <v>44866</v>
      </c>
      <c r="L5" s="1340"/>
      <c r="M5" s="241"/>
      <c r="N5" s="170"/>
      <c r="O5" s="1343"/>
      <c r="P5" s="1345"/>
      <c r="Q5" s="233"/>
      <c r="R5" s="1317"/>
      <c r="S5" s="277">
        <f>S4+1</f>
        <v>44922</v>
      </c>
      <c r="T5" s="319"/>
      <c r="U5" s="1318" t="s">
        <v>16</v>
      </c>
      <c r="V5" s="1319"/>
      <c r="W5" s="1319"/>
      <c r="X5" s="1319"/>
      <c r="Y5" s="1320"/>
      <c r="Z5" s="233"/>
      <c r="AA5" s="1349"/>
      <c r="AB5" s="1350"/>
      <c r="AC5" s="1350"/>
      <c r="AD5" s="1350"/>
      <c r="AE5" s="1350"/>
      <c r="AF5" s="1350"/>
      <c r="AG5" s="1350"/>
      <c r="AH5" s="1351"/>
      <c r="AI5" s="233"/>
      <c r="AJ5" s="1359"/>
      <c r="AK5" s="277">
        <f>AK4+1</f>
        <v>45027</v>
      </c>
      <c r="AL5" s="1324"/>
      <c r="AM5" s="1325"/>
      <c r="AN5" s="1325"/>
      <c r="AO5" s="1325"/>
      <c r="AP5" s="1325"/>
      <c r="AQ5" s="1326"/>
      <c r="AR5" s="233"/>
      <c r="AS5" s="1317"/>
      <c r="AT5" s="277">
        <f>AT4+1</f>
        <v>45083</v>
      </c>
      <c r="AU5" s="170"/>
      <c r="AV5" s="170"/>
      <c r="AW5" s="170"/>
      <c r="AX5" s="170"/>
      <c r="AY5" s="170"/>
      <c r="AZ5" s="170"/>
      <c r="BA5" s="233"/>
      <c r="BB5" s="1317"/>
      <c r="BC5" s="277">
        <f>BC4+1</f>
        <v>44767</v>
      </c>
      <c r="BD5" s="261" t="s">
        <v>6</v>
      </c>
    </row>
    <row r="6" spans="1:56" ht="17.100000000000001" thickTop="1" thickBot="1">
      <c r="A6" s="233"/>
      <c r="B6" s="1336"/>
      <c r="C6" s="277">
        <f>C5+1</f>
        <v>44804</v>
      </c>
      <c r="D6" s="1369"/>
      <c r="E6" s="1370"/>
      <c r="F6" s="1370"/>
      <c r="G6" s="1370"/>
      <c r="H6" s="1371"/>
      <c r="I6" s="233"/>
      <c r="J6" s="1317"/>
      <c r="K6" s="277">
        <f>K5+1</f>
        <v>44867</v>
      </c>
      <c r="L6" s="1340"/>
      <c r="M6" s="241"/>
      <c r="N6" s="170"/>
      <c r="O6" s="146"/>
      <c r="P6" s="1345"/>
      <c r="Q6" s="233"/>
      <c r="R6" s="1317"/>
      <c r="S6" s="277">
        <f>S5+1</f>
        <v>44923</v>
      </c>
      <c r="T6" s="319"/>
      <c r="U6" s="1321" t="s">
        <v>27</v>
      </c>
      <c r="V6" s="1322"/>
      <c r="W6" s="1322"/>
      <c r="X6" s="1322"/>
      <c r="Y6" s="1323"/>
      <c r="Z6" s="233"/>
      <c r="AA6" s="1349"/>
      <c r="AB6" s="1350"/>
      <c r="AC6" s="1350"/>
      <c r="AD6" s="1350"/>
      <c r="AE6" s="1350"/>
      <c r="AF6" s="1350"/>
      <c r="AG6" s="1350"/>
      <c r="AH6" s="1351"/>
      <c r="AI6" s="233"/>
      <c r="AJ6" s="1359"/>
      <c r="AK6" s="277">
        <f>AK5+1</f>
        <v>45028</v>
      </c>
      <c r="AL6" s="1324"/>
      <c r="AM6" s="1325"/>
      <c r="AN6" s="1325"/>
      <c r="AO6" s="1325"/>
      <c r="AP6" s="1325"/>
      <c r="AQ6" s="1326"/>
      <c r="AR6" s="233"/>
      <c r="AS6" s="1317"/>
      <c r="AT6" s="277">
        <f>AT5+1</f>
        <v>45084</v>
      </c>
      <c r="AU6" s="170"/>
      <c r="AV6" s="170"/>
      <c r="AW6" s="170"/>
      <c r="AX6" s="170"/>
      <c r="AY6" s="170"/>
      <c r="AZ6" s="170"/>
      <c r="BA6" s="233"/>
      <c r="BB6" s="1317"/>
      <c r="BC6" s="277">
        <f>BC5+1</f>
        <v>44768</v>
      </c>
      <c r="BD6" s="261" t="s">
        <v>6</v>
      </c>
    </row>
    <row r="7" spans="1:56" ht="17.100000000000001" thickTop="1" thickBot="1">
      <c r="A7" s="233"/>
      <c r="B7" s="1336"/>
      <c r="C7" s="277">
        <f>C6+1</f>
        <v>44805</v>
      </c>
      <c r="D7" s="1330" t="s">
        <v>28</v>
      </c>
      <c r="E7" s="1330"/>
      <c r="F7" s="1330"/>
      <c r="G7" s="1330"/>
      <c r="H7" s="1331"/>
      <c r="I7" s="233"/>
      <c r="J7" s="1317"/>
      <c r="K7" s="277">
        <f>K6+1</f>
        <v>44868</v>
      </c>
      <c r="L7" s="1340"/>
      <c r="M7" s="238"/>
      <c r="N7" s="170"/>
      <c r="O7" s="170"/>
      <c r="P7" s="1345"/>
      <c r="Q7" s="233"/>
      <c r="R7" s="1317"/>
      <c r="S7" s="277">
        <f>S6+1</f>
        <v>44924</v>
      </c>
      <c r="T7" s="319"/>
      <c r="U7" s="1324"/>
      <c r="V7" s="1325"/>
      <c r="W7" s="1325"/>
      <c r="X7" s="1325"/>
      <c r="Y7" s="1326"/>
      <c r="Z7" s="233"/>
      <c r="AA7" s="1349"/>
      <c r="AB7" s="1350"/>
      <c r="AC7" s="1350"/>
      <c r="AD7" s="1350"/>
      <c r="AE7" s="1350"/>
      <c r="AF7" s="1350"/>
      <c r="AG7" s="1350"/>
      <c r="AH7" s="1351"/>
      <c r="AI7" s="233"/>
      <c r="AJ7" s="1359"/>
      <c r="AK7" s="277">
        <f>AK6+1</f>
        <v>45029</v>
      </c>
      <c r="AL7" s="1363"/>
      <c r="AM7" s="1364"/>
      <c r="AN7" s="1364"/>
      <c r="AO7" s="1364"/>
      <c r="AP7" s="1364"/>
      <c r="AQ7" s="1365"/>
      <c r="AR7" s="233"/>
      <c r="AS7" s="1317"/>
      <c r="AT7" s="277">
        <f>AT6+1</f>
        <v>45085</v>
      </c>
      <c r="AU7" s="170"/>
      <c r="AV7" s="170"/>
      <c r="AW7" s="170"/>
      <c r="AX7" s="170"/>
      <c r="AY7" s="170"/>
      <c r="AZ7" s="568" t="s">
        <v>29</v>
      </c>
      <c r="BA7" s="233"/>
      <c r="BB7" s="1317"/>
      <c r="BC7" s="277">
        <f>BC6+1</f>
        <v>44769</v>
      </c>
      <c r="BD7" s="261" t="s">
        <v>6</v>
      </c>
    </row>
    <row r="8" spans="1:56" ht="17.100000000000001" thickTop="1" thickBot="1">
      <c r="A8" s="233"/>
      <c r="B8" s="1336"/>
      <c r="C8" s="320">
        <f>C7+1</f>
        <v>44806</v>
      </c>
      <c r="D8" s="1330" t="s">
        <v>28</v>
      </c>
      <c r="E8" s="1330"/>
      <c r="F8" s="1330"/>
      <c r="G8" s="1330"/>
      <c r="H8" s="1331"/>
      <c r="I8" s="233"/>
      <c r="J8" s="1317"/>
      <c r="K8" s="320">
        <f>K7+1</f>
        <v>44869</v>
      </c>
      <c r="L8" s="1341"/>
      <c r="M8" s="294" t="s">
        <v>30</v>
      </c>
      <c r="N8" s="288"/>
      <c r="O8" s="288"/>
      <c r="P8" s="301"/>
      <c r="Q8" s="233"/>
      <c r="R8" s="1317"/>
      <c r="S8" s="320">
        <f>S7+1</f>
        <v>44925</v>
      </c>
      <c r="T8" s="320"/>
      <c r="U8" s="1327"/>
      <c r="V8" s="1328"/>
      <c r="W8" s="1328"/>
      <c r="X8" s="1328"/>
      <c r="Y8" s="1329"/>
      <c r="Z8" s="233"/>
      <c r="AA8" s="1352"/>
      <c r="AB8" s="1353"/>
      <c r="AC8" s="1353"/>
      <c r="AD8" s="1353"/>
      <c r="AE8" s="1353"/>
      <c r="AF8" s="1353"/>
      <c r="AG8" s="1353"/>
      <c r="AH8" s="1354"/>
      <c r="AI8" s="233"/>
      <c r="AJ8" s="1359"/>
      <c r="AK8" s="320">
        <f>AK7+1</f>
        <v>45030</v>
      </c>
      <c r="AL8" s="585"/>
      <c r="AM8" s="1332" t="s">
        <v>31</v>
      </c>
      <c r="AN8" s="1333"/>
      <c r="AO8" s="1333"/>
      <c r="AP8" s="1333"/>
      <c r="AQ8" s="1334"/>
      <c r="AR8" s="233"/>
      <c r="AS8" s="1317"/>
      <c r="AT8" s="320">
        <f>AT7+1</f>
        <v>45086</v>
      </c>
      <c r="AU8" s="288"/>
      <c r="AV8" s="288"/>
      <c r="AW8" s="288"/>
      <c r="AX8" s="288"/>
      <c r="AY8" s="288"/>
      <c r="AZ8" s="295"/>
      <c r="BA8" s="233"/>
      <c r="BB8" s="1317"/>
      <c r="BC8" s="320">
        <f>BC7+1</f>
        <v>44770</v>
      </c>
      <c r="BD8" s="458" t="s">
        <v>6</v>
      </c>
    </row>
    <row r="9" spans="1:56" ht="17.100000000000001" thickTop="1" thickBot="1">
      <c r="A9" s="233"/>
      <c r="B9" s="1317" t="s">
        <v>26</v>
      </c>
      <c r="C9" s="296">
        <f>C8+3</f>
        <v>44809</v>
      </c>
      <c r="D9" s="292" t="s">
        <v>32</v>
      </c>
      <c r="E9" s="254"/>
      <c r="F9" s="254"/>
      <c r="G9" s="254"/>
      <c r="H9" s="1344" t="s">
        <v>33</v>
      </c>
      <c r="I9" s="233"/>
      <c r="J9" s="1317" t="s">
        <v>34</v>
      </c>
      <c r="K9" s="296">
        <f>K8+3</f>
        <v>44872</v>
      </c>
      <c r="L9" s="422"/>
      <c r="M9" s="423"/>
      <c r="N9" s="293" t="s">
        <v>35</v>
      </c>
      <c r="O9" s="230"/>
      <c r="P9" s="309"/>
      <c r="Q9" s="233"/>
      <c r="R9" s="1317" t="s">
        <v>36</v>
      </c>
      <c r="S9" s="296">
        <f>S8+3</f>
        <v>44928</v>
      </c>
      <c r="T9" s="318"/>
      <c r="U9" s="1355" t="s">
        <v>37</v>
      </c>
      <c r="V9" s="1356"/>
      <c r="W9" s="1356"/>
      <c r="X9" s="1356"/>
      <c r="Y9" s="1357"/>
      <c r="Z9" s="233"/>
      <c r="AA9" s="1358" t="s">
        <v>38</v>
      </c>
      <c r="AB9" s="296">
        <v>44612</v>
      </c>
      <c r="AC9" s="318"/>
      <c r="AD9" s="1389" t="s">
        <v>39</v>
      </c>
      <c r="AE9" s="1392" t="s">
        <v>40</v>
      </c>
      <c r="AF9" s="170"/>
      <c r="AG9" s="230"/>
      <c r="AH9" s="286"/>
      <c r="AI9" s="233"/>
      <c r="AJ9" s="1317" t="s">
        <v>41</v>
      </c>
      <c r="AK9" s="296">
        <f>AK8+3</f>
        <v>45033</v>
      </c>
      <c r="AL9" s="587"/>
      <c r="AM9" s="1395" t="s">
        <v>42</v>
      </c>
      <c r="AN9" s="1396"/>
      <c r="AO9" s="1396"/>
      <c r="AP9" s="1396"/>
      <c r="AQ9" s="1397"/>
      <c r="AR9" s="233"/>
      <c r="AS9" s="1317" t="s">
        <v>43</v>
      </c>
      <c r="AT9" s="296">
        <f>AT8+3</f>
        <v>45089</v>
      </c>
      <c r="AU9" s="588"/>
      <c r="AV9" s="258" t="s">
        <v>44</v>
      </c>
      <c r="AW9" s="1379" t="s">
        <v>45</v>
      </c>
      <c r="AX9" s="230"/>
      <c r="AY9" s="230"/>
      <c r="AZ9" s="286"/>
      <c r="BA9" s="233"/>
      <c r="BB9" s="1317" t="s">
        <v>46</v>
      </c>
      <c r="BC9" s="296">
        <f>BC8+3</f>
        <v>44773</v>
      </c>
      <c r="BD9" s="260" t="s">
        <v>6</v>
      </c>
    </row>
    <row r="10" spans="1:56" ht="27.95" thickTop="1" thickBot="1">
      <c r="A10" s="233"/>
      <c r="B10" s="1317"/>
      <c r="C10" s="277">
        <f>C9+1</f>
        <v>44810</v>
      </c>
      <c r="D10" s="228" t="s">
        <v>47</v>
      </c>
      <c r="E10" s="237"/>
      <c r="F10" s="237"/>
      <c r="G10" s="237"/>
      <c r="H10" s="1345"/>
      <c r="I10" s="233"/>
      <c r="J10" s="1317"/>
      <c r="K10" s="277">
        <f>K9+1</f>
        <v>44873</v>
      </c>
      <c r="L10" s="424"/>
      <c r="M10" s="425"/>
      <c r="N10" s="170"/>
      <c r="O10" s="338"/>
      <c r="P10" s="451" t="s">
        <v>48</v>
      </c>
      <c r="Q10" s="233"/>
      <c r="R10" s="1317"/>
      <c r="S10" s="277">
        <f>S9+1</f>
        <v>44929</v>
      </c>
      <c r="T10" s="319"/>
      <c r="U10" s="1372" t="s">
        <v>28</v>
      </c>
      <c r="V10" s="1372"/>
      <c r="W10" s="1373"/>
      <c r="X10" s="1373"/>
      <c r="Y10" s="1374"/>
      <c r="Z10" s="233"/>
      <c r="AA10" s="1317"/>
      <c r="AB10" s="277">
        <f>AB9+1</f>
        <v>44613</v>
      </c>
      <c r="AC10" s="319" t="s">
        <v>49</v>
      </c>
      <c r="AD10" s="1390"/>
      <c r="AE10" s="1393"/>
      <c r="AF10" s="170"/>
      <c r="AG10" s="1375" t="s">
        <v>19</v>
      </c>
      <c r="AH10" s="565" t="s">
        <v>50</v>
      </c>
      <c r="AI10" s="233"/>
      <c r="AJ10" s="1317"/>
      <c r="AK10" s="277">
        <f>AK9+1</f>
        <v>45034</v>
      </c>
      <c r="AL10" s="589"/>
      <c r="AM10" s="1376" t="s">
        <v>51</v>
      </c>
      <c r="AN10" s="1379" t="s">
        <v>52</v>
      </c>
      <c r="AO10" s="1382" t="s">
        <v>53</v>
      </c>
      <c r="AP10" s="456"/>
      <c r="AQ10" s="246"/>
      <c r="AR10" s="233"/>
      <c r="AS10" s="1317"/>
      <c r="AT10" s="277">
        <f>AT9+1</f>
        <v>45090</v>
      </c>
      <c r="AU10" s="588"/>
      <c r="AV10" s="1384" t="s">
        <v>54</v>
      </c>
      <c r="AW10" s="1380"/>
      <c r="AX10" s="170"/>
      <c r="AY10" s="170"/>
      <c r="AZ10" s="1385" t="s">
        <v>55</v>
      </c>
      <c r="BA10" s="233"/>
      <c r="BB10" s="1317"/>
      <c r="BC10" s="277">
        <f>BC9+1</f>
        <v>44774</v>
      </c>
      <c r="BD10" s="261" t="s">
        <v>6</v>
      </c>
    </row>
    <row r="11" spans="1:56" ht="32.1" thickTop="1" thickBot="1">
      <c r="A11" s="233"/>
      <c r="B11" s="1317"/>
      <c r="C11" s="277">
        <f>C10+1</f>
        <v>44811</v>
      </c>
      <c r="D11" s="228" t="s">
        <v>56</v>
      </c>
      <c r="E11" s="237"/>
      <c r="F11" s="237"/>
      <c r="G11" s="237"/>
      <c r="H11" s="1345"/>
      <c r="I11" s="233"/>
      <c r="J11" s="1317"/>
      <c r="K11" s="277">
        <f>K10+1</f>
        <v>44874</v>
      </c>
      <c r="L11" s="424"/>
      <c r="M11" s="425"/>
      <c r="N11" s="170"/>
      <c r="O11" s="338"/>
      <c r="P11" s="571" t="s">
        <v>57</v>
      </c>
      <c r="Q11" s="233"/>
      <c r="R11" s="1317"/>
      <c r="S11" s="277">
        <f>S10+1</f>
        <v>44930</v>
      </c>
      <c r="T11" s="319"/>
      <c r="U11" s="438"/>
      <c r="V11" s="439"/>
      <c r="W11" s="343"/>
      <c r="X11" s="1375" t="s">
        <v>19</v>
      </c>
      <c r="Y11" s="1388" t="s">
        <v>58</v>
      </c>
      <c r="Z11" s="233"/>
      <c r="AA11" s="1317"/>
      <c r="AB11" s="277">
        <f>AB10+1</f>
        <v>44614</v>
      </c>
      <c r="AC11" s="319" t="s">
        <v>59</v>
      </c>
      <c r="AD11" s="1390"/>
      <c r="AE11" s="1393"/>
      <c r="AF11" s="170"/>
      <c r="AG11" s="1375"/>
      <c r="AH11" s="246"/>
      <c r="AI11" s="233"/>
      <c r="AJ11" s="1317"/>
      <c r="AK11" s="277">
        <f>AK10+1</f>
        <v>45035</v>
      </c>
      <c r="AL11" s="588"/>
      <c r="AM11" s="1377"/>
      <c r="AN11" s="1380"/>
      <c r="AO11" s="1382"/>
      <c r="AP11" s="456"/>
      <c r="AQ11" s="1399"/>
      <c r="AR11" s="233"/>
      <c r="AS11" s="1317"/>
      <c r="AT11" s="277">
        <f>AT10+1</f>
        <v>45091</v>
      </c>
      <c r="AU11" s="588"/>
      <c r="AV11" s="1377"/>
      <c r="AW11" s="1380"/>
      <c r="AX11" s="170"/>
      <c r="AY11" s="170"/>
      <c r="AZ11" s="1386"/>
      <c r="BA11" s="233"/>
      <c r="BB11" s="1317"/>
      <c r="BC11" s="277">
        <f>BC10+1</f>
        <v>44775</v>
      </c>
      <c r="BD11" s="261" t="s">
        <v>6</v>
      </c>
    </row>
    <row r="12" spans="1:56" ht="47.1" thickTop="1" thickBot="1">
      <c r="A12" s="234"/>
      <c r="B12" s="1317"/>
      <c r="C12" s="277">
        <f>C11+1</f>
        <v>44812</v>
      </c>
      <c r="D12" s="228"/>
      <c r="E12" s="237"/>
      <c r="F12" s="237"/>
      <c r="G12" s="237"/>
      <c r="H12" s="1345"/>
      <c r="I12" s="234"/>
      <c r="J12" s="1317"/>
      <c r="K12" s="277">
        <f>K11+1</f>
        <v>44875</v>
      </c>
      <c r="L12" s="429"/>
      <c r="M12" s="430"/>
      <c r="N12" s="427"/>
      <c r="O12" s="170"/>
      <c r="P12" s="249" t="s">
        <v>60</v>
      </c>
      <c r="Q12" s="234"/>
      <c r="R12" s="1317"/>
      <c r="S12" s="277">
        <f>S11+1</f>
        <v>44931</v>
      </c>
      <c r="T12" s="354"/>
      <c r="U12" s="436"/>
      <c r="V12" s="437"/>
      <c r="W12" s="372"/>
      <c r="X12" s="1387"/>
      <c r="Y12" s="1388"/>
      <c r="Z12" s="234"/>
      <c r="AA12" s="1317"/>
      <c r="AB12" s="277">
        <f>AB11+1</f>
        <v>44615</v>
      </c>
      <c r="AC12" s="319" t="s">
        <v>61</v>
      </c>
      <c r="AD12" s="1390"/>
      <c r="AE12" s="1394"/>
      <c r="AF12" s="170"/>
      <c r="AG12" s="170"/>
      <c r="AH12" s="249" t="s">
        <v>62</v>
      </c>
      <c r="AI12" s="234"/>
      <c r="AJ12" s="1317"/>
      <c r="AK12" s="277">
        <f>AK11+1</f>
        <v>45036</v>
      </c>
      <c r="AL12" s="588"/>
      <c r="AM12" s="1377"/>
      <c r="AN12" s="1380"/>
      <c r="AO12" s="1382"/>
      <c r="AP12" s="456"/>
      <c r="AQ12" s="1399"/>
      <c r="AR12" s="234"/>
      <c r="AS12" s="1317"/>
      <c r="AT12" s="277">
        <f>AT11+1</f>
        <v>45092</v>
      </c>
      <c r="AU12" s="588"/>
      <c r="AV12" s="1377"/>
      <c r="AW12" s="1380"/>
      <c r="AX12" s="170"/>
      <c r="AY12" s="170"/>
      <c r="AZ12" s="568" t="s">
        <v>63</v>
      </c>
      <c r="BA12" s="234"/>
      <c r="BB12" s="1317"/>
      <c r="BC12" s="277">
        <f>BC11+1</f>
        <v>44776</v>
      </c>
      <c r="BD12" s="261" t="s">
        <v>6</v>
      </c>
    </row>
    <row r="13" spans="1:56" ht="32.1" thickTop="1" thickBot="1">
      <c r="A13" s="233"/>
      <c r="B13" s="1317"/>
      <c r="C13" s="320">
        <f>C12+1</f>
        <v>44813</v>
      </c>
      <c r="D13" s="305"/>
      <c r="E13" s="251"/>
      <c r="F13" s="251"/>
      <c r="G13" s="251"/>
      <c r="H13" s="459" t="s">
        <v>64</v>
      </c>
      <c r="I13" s="233"/>
      <c r="J13" s="1317"/>
      <c r="K13" s="320">
        <f>K12+1</f>
        <v>44876</v>
      </c>
      <c r="L13" s="428" t="s">
        <v>65</v>
      </c>
      <c r="M13" s="415"/>
      <c r="N13" s="288"/>
      <c r="O13" s="288"/>
      <c r="P13" s="304"/>
      <c r="Q13" s="233"/>
      <c r="R13" s="1317"/>
      <c r="S13" s="320">
        <f>S12+1</f>
        <v>44932</v>
      </c>
      <c r="T13" s="386"/>
      <c r="U13" s="419"/>
      <c r="V13" s="435" t="s">
        <v>66</v>
      </c>
      <c r="W13" s="373"/>
      <c r="X13" s="362"/>
      <c r="Y13" s="301"/>
      <c r="Z13" s="233"/>
      <c r="AA13" s="1317"/>
      <c r="AB13" s="320">
        <f>AB12+1</f>
        <v>44616</v>
      </c>
      <c r="AC13" s="386" t="s">
        <v>67</v>
      </c>
      <c r="AD13" s="1391"/>
      <c r="AE13" s="455" t="s">
        <v>68</v>
      </c>
      <c r="AF13" s="288"/>
      <c r="AG13" s="288"/>
      <c r="AH13" s="301"/>
      <c r="AI13" s="233"/>
      <c r="AJ13" s="1317"/>
      <c r="AK13" s="320">
        <f>AK12+1</f>
        <v>45037</v>
      </c>
      <c r="AL13" s="586"/>
      <c r="AM13" s="1378"/>
      <c r="AN13" s="1380"/>
      <c r="AO13" s="1383"/>
      <c r="AP13" s="457"/>
      <c r="AQ13" s="1400"/>
      <c r="AR13" s="233"/>
      <c r="AS13" s="1317"/>
      <c r="AT13" s="320">
        <f>AT12+1</f>
        <v>45093</v>
      </c>
      <c r="AU13" s="586"/>
      <c r="AV13" s="1378"/>
      <c r="AW13" s="1380"/>
      <c r="AX13" s="288"/>
      <c r="AY13" s="288"/>
      <c r="AZ13" s="304"/>
      <c r="BA13" s="233"/>
      <c r="BB13" s="1317"/>
      <c r="BC13" s="320">
        <f>BC12+1</f>
        <v>44777</v>
      </c>
      <c r="BD13" s="458" t="s">
        <v>6</v>
      </c>
    </row>
    <row r="14" spans="1:56" ht="17.100000000000001" customHeight="1" thickTop="1" thickBot="1">
      <c r="A14" s="235"/>
      <c r="B14" s="1317" t="s">
        <v>46</v>
      </c>
      <c r="C14" s="296">
        <f>C13+3</f>
        <v>44816</v>
      </c>
      <c r="D14" s="292"/>
      <c r="E14" s="1426" t="s">
        <v>69</v>
      </c>
      <c r="F14" s="1426"/>
      <c r="G14" s="1426"/>
      <c r="H14" s="1427"/>
      <c r="I14" s="235"/>
      <c r="J14" s="1317" t="s">
        <v>70</v>
      </c>
      <c r="K14" s="296">
        <f>K13+3</f>
        <v>44879</v>
      </c>
      <c r="L14" s="1432" t="s">
        <v>71</v>
      </c>
      <c r="M14" s="1434" t="s">
        <v>72</v>
      </c>
      <c r="N14" s="230"/>
      <c r="O14" s="230"/>
      <c r="P14" s="303"/>
      <c r="Q14" s="235"/>
      <c r="R14" s="1317" t="s">
        <v>73</v>
      </c>
      <c r="S14" s="296">
        <f>S13+3</f>
        <v>44935</v>
      </c>
      <c r="T14" s="355"/>
      <c r="U14" s="1418" t="s">
        <v>74</v>
      </c>
      <c r="V14" s="1421" t="s">
        <v>72</v>
      </c>
      <c r="W14" s="374" t="s">
        <v>35</v>
      </c>
      <c r="X14" s="370"/>
      <c r="Y14" s="371"/>
      <c r="Z14" s="235"/>
      <c r="AA14" s="1317" t="s">
        <v>75</v>
      </c>
      <c r="AB14" s="296">
        <f>AB13+3</f>
        <v>44619</v>
      </c>
      <c r="AC14" s="355"/>
      <c r="AD14" s="1406" t="s">
        <v>76</v>
      </c>
      <c r="AE14" s="1425" t="s">
        <v>77</v>
      </c>
      <c r="AF14" s="293" t="s">
        <v>35</v>
      </c>
      <c r="AG14" s="230"/>
      <c r="AH14" s="307"/>
      <c r="AI14" s="235"/>
      <c r="AJ14" s="1317" t="s">
        <v>78</v>
      </c>
      <c r="AK14" s="296">
        <f>AK13+3</f>
        <v>45040</v>
      </c>
      <c r="AL14" s="590"/>
      <c r="AM14" s="341" t="s">
        <v>79</v>
      </c>
      <c r="AN14" s="1380"/>
      <c r="AO14" s="299"/>
      <c r="AP14" s="299"/>
      <c r="AQ14" s="286"/>
      <c r="AR14" s="235"/>
      <c r="AS14" s="1317" t="s">
        <v>80</v>
      </c>
      <c r="AT14" s="296">
        <f>AT13+3</f>
        <v>45096</v>
      </c>
      <c r="AU14" s="588"/>
      <c r="AV14" s="1401" t="s">
        <v>81</v>
      </c>
      <c r="AW14" s="1380"/>
      <c r="AX14" s="230"/>
      <c r="AY14" s="230"/>
      <c r="AZ14" s="259" t="s">
        <v>82</v>
      </c>
      <c r="BA14" s="235"/>
      <c r="BB14" s="1317" t="s">
        <v>83</v>
      </c>
      <c r="BC14" s="296">
        <f>BC13+3</f>
        <v>44780</v>
      </c>
      <c r="BD14" s="260" t="s">
        <v>6</v>
      </c>
    </row>
    <row r="15" spans="1:56" ht="32.1" thickTop="1" thickBot="1">
      <c r="A15" s="235"/>
      <c r="B15" s="1317"/>
      <c r="C15" s="277">
        <f>C14+1</f>
        <v>44817</v>
      </c>
      <c r="D15" s="228"/>
      <c r="E15" s="1428"/>
      <c r="F15" s="1428"/>
      <c r="G15" s="1428"/>
      <c r="H15" s="1429"/>
      <c r="I15" s="235"/>
      <c r="J15" s="1317"/>
      <c r="K15" s="277">
        <f>K14+1</f>
        <v>44880</v>
      </c>
      <c r="L15" s="1432"/>
      <c r="M15" s="1435"/>
      <c r="N15" s="228"/>
      <c r="O15" s="228"/>
      <c r="P15" s="245"/>
      <c r="Q15" s="235"/>
      <c r="R15" s="1317"/>
      <c r="S15" s="277">
        <f>S14+1</f>
        <v>44936</v>
      </c>
      <c r="T15" s="356"/>
      <c r="U15" s="1419"/>
      <c r="V15" s="1422"/>
      <c r="W15" s="380"/>
      <c r="X15" s="85"/>
      <c r="Y15" s="353" t="s">
        <v>84</v>
      </c>
      <c r="Z15" s="235"/>
      <c r="AA15" s="1317"/>
      <c r="AB15" s="277">
        <f>AB14+1</f>
        <v>44620</v>
      </c>
      <c r="AC15" s="356"/>
      <c r="AD15" s="1407"/>
      <c r="AE15" s="1380"/>
      <c r="AF15" s="239"/>
      <c r="AG15" s="239"/>
      <c r="AH15" s="1409" t="s">
        <v>84</v>
      </c>
      <c r="AI15" s="235"/>
      <c r="AJ15" s="1317"/>
      <c r="AK15" s="277">
        <f>AK14+1</f>
        <v>45041</v>
      </c>
      <c r="AL15" s="588"/>
      <c r="AM15" s="428" t="s">
        <v>65</v>
      </c>
      <c r="AN15" s="1380"/>
      <c r="AO15" s="241"/>
      <c r="AP15" s="241"/>
      <c r="AQ15" s="247" t="s">
        <v>82</v>
      </c>
      <c r="AR15" s="235"/>
      <c r="AS15" s="1317"/>
      <c r="AT15" s="277">
        <f>AT14+1</f>
        <v>45097</v>
      </c>
      <c r="AU15" s="588"/>
      <c r="AV15" s="1401"/>
      <c r="AW15" s="1380"/>
      <c r="AX15" s="170"/>
      <c r="AY15" s="170"/>
      <c r="AZ15" s="252"/>
      <c r="BA15" s="235"/>
      <c r="BB15" s="1317"/>
      <c r="BC15" s="277">
        <f>BC14+1</f>
        <v>44781</v>
      </c>
      <c r="BD15" s="261" t="s">
        <v>6</v>
      </c>
    </row>
    <row r="16" spans="1:56" ht="62.1" customHeight="1" thickTop="1" thickBot="1">
      <c r="A16" s="235"/>
      <c r="B16" s="1317"/>
      <c r="C16" s="277">
        <f>C15+1</f>
        <v>44818</v>
      </c>
      <c r="D16" s="228"/>
      <c r="E16" s="1428"/>
      <c r="F16" s="1428"/>
      <c r="G16" s="1428"/>
      <c r="H16" s="1429"/>
      <c r="I16" s="235"/>
      <c r="J16" s="1317"/>
      <c r="K16" s="277">
        <f>K15+1</f>
        <v>44881</v>
      </c>
      <c r="L16" s="1432"/>
      <c r="M16" s="1435"/>
      <c r="N16" s="228"/>
      <c r="O16" s="228"/>
      <c r="P16" s="245"/>
      <c r="Q16" s="235"/>
      <c r="R16" s="1317"/>
      <c r="S16" s="277">
        <f>S15+1</f>
        <v>44937</v>
      </c>
      <c r="T16" s="356"/>
      <c r="U16" s="1419"/>
      <c r="V16" s="1423"/>
      <c r="W16" s="387"/>
      <c r="X16" s="375"/>
      <c r="Y16" s="352"/>
      <c r="Z16" s="235"/>
      <c r="AA16" s="1317"/>
      <c r="AB16" s="277">
        <f>AB15+1</f>
        <v>44621</v>
      </c>
      <c r="AC16" s="319" t="s">
        <v>85</v>
      </c>
      <c r="AD16" s="1407"/>
      <c r="AE16" s="1380"/>
      <c r="AF16" s="239"/>
      <c r="AG16" s="239"/>
      <c r="AH16" s="1409"/>
      <c r="AI16" s="235"/>
      <c r="AJ16" s="1317"/>
      <c r="AK16" s="277">
        <f>AK15+1</f>
        <v>45042</v>
      </c>
      <c r="AL16" s="588"/>
      <c r="AM16" s="1377" t="s">
        <v>86</v>
      </c>
      <c r="AN16" s="1380"/>
      <c r="AO16" s="241"/>
      <c r="AP16" s="241"/>
      <c r="AQ16" s="1388" t="s">
        <v>58</v>
      </c>
      <c r="AR16" s="235"/>
      <c r="AS16" s="1317"/>
      <c r="AT16" s="277">
        <f>AT15+1</f>
        <v>45098</v>
      </c>
      <c r="AU16" s="588"/>
      <c r="AV16" s="1401"/>
      <c r="AW16" s="1380"/>
      <c r="AX16" s="170"/>
      <c r="AY16" s="170"/>
      <c r="AZ16" s="245"/>
      <c r="BA16" s="235"/>
      <c r="BB16" s="1317"/>
      <c r="BC16" s="277">
        <f>BC15+1</f>
        <v>44782</v>
      </c>
      <c r="BD16" s="261" t="s">
        <v>6</v>
      </c>
    </row>
    <row r="17" spans="1:56" ht="41.1" thickTop="1" thickBot="1">
      <c r="A17" s="235"/>
      <c r="B17" s="1317"/>
      <c r="C17" s="277">
        <f>C16+1</f>
        <v>44819</v>
      </c>
      <c r="D17" s="228"/>
      <c r="E17" s="1428"/>
      <c r="F17" s="1428"/>
      <c r="G17" s="1428"/>
      <c r="H17" s="1429"/>
      <c r="I17" s="235"/>
      <c r="J17" s="1317"/>
      <c r="K17" s="277">
        <f>K16+1</f>
        <v>44882</v>
      </c>
      <c r="L17" s="1432"/>
      <c r="M17" s="1435"/>
      <c r="N17" s="228"/>
      <c r="O17" s="228"/>
      <c r="P17" s="565" t="s">
        <v>87</v>
      </c>
      <c r="Q17" s="235"/>
      <c r="R17" s="1317"/>
      <c r="S17" s="277">
        <f>S16+1</f>
        <v>44938</v>
      </c>
      <c r="T17" s="356"/>
      <c r="U17" s="1420"/>
      <c r="V17" s="1424"/>
      <c r="W17" s="376"/>
      <c r="X17" s="230"/>
      <c r="Y17" s="245"/>
      <c r="Z17" s="235"/>
      <c r="AA17" s="1317"/>
      <c r="AB17" s="277">
        <f>AB16+1</f>
        <v>44622</v>
      </c>
      <c r="AC17" s="319" t="s">
        <v>88</v>
      </c>
      <c r="AD17" s="1408"/>
      <c r="AE17" s="1380"/>
      <c r="AF17" s="241"/>
      <c r="AG17" s="241"/>
      <c r="AH17" s="249" t="s">
        <v>89</v>
      </c>
      <c r="AI17" s="235"/>
      <c r="AJ17" s="1317"/>
      <c r="AK17" s="277">
        <f>AK16+1</f>
        <v>45043</v>
      </c>
      <c r="AL17" s="588"/>
      <c r="AM17" s="1377"/>
      <c r="AN17" s="1380"/>
      <c r="AO17" s="241"/>
      <c r="AP17" s="241"/>
      <c r="AQ17" s="1388"/>
      <c r="AR17" s="235"/>
      <c r="AS17" s="1317"/>
      <c r="AT17" s="277">
        <f>AT16+1</f>
        <v>45099</v>
      </c>
      <c r="AU17" s="588"/>
      <c r="AV17" s="1401"/>
      <c r="AW17" s="1380"/>
      <c r="AX17" s="456"/>
      <c r="AY17" s="456"/>
      <c r="AZ17" s="245"/>
      <c r="BA17" s="235"/>
      <c r="BB17" s="1317"/>
      <c r="BC17" s="277">
        <f>BC16+1</f>
        <v>44783</v>
      </c>
      <c r="BD17" s="261" t="s">
        <v>6</v>
      </c>
    </row>
    <row r="18" spans="1:56" ht="32.1" thickTop="1" thickBot="1">
      <c r="A18" s="235"/>
      <c r="B18" s="1317"/>
      <c r="C18" s="320">
        <f>C17+1</f>
        <v>44820</v>
      </c>
      <c r="D18" s="305"/>
      <c r="E18" s="1430"/>
      <c r="F18" s="1430"/>
      <c r="G18" s="1430"/>
      <c r="H18" s="1431"/>
      <c r="I18" s="235"/>
      <c r="J18" s="1317"/>
      <c r="K18" s="320">
        <f>K17+1</f>
        <v>44883</v>
      </c>
      <c r="L18" s="1433"/>
      <c r="M18" s="1435"/>
      <c r="N18" s="305"/>
      <c r="O18" s="305"/>
      <c r="P18" s="295"/>
      <c r="Q18" s="235"/>
      <c r="R18" s="1317"/>
      <c r="S18" s="320">
        <f>S17+1</f>
        <v>44939</v>
      </c>
      <c r="T18" s="357"/>
      <c r="U18" s="428" t="s">
        <v>90</v>
      </c>
      <c r="V18" s="1404" t="s">
        <v>91</v>
      </c>
      <c r="W18" s="1404"/>
      <c r="X18" s="1404"/>
      <c r="Y18" s="1405"/>
      <c r="Z18" s="235"/>
      <c r="AA18" s="1317"/>
      <c r="AB18" s="320">
        <f>AB17+1</f>
        <v>44623</v>
      </c>
      <c r="AC18" s="357" t="s">
        <v>92</v>
      </c>
      <c r="AD18" s="331" t="s">
        <v>93</v>
      </c>
      <c r="AE18" s="1398"/>
      <c r="AF18" s="300"/>
      <c r="AG18" s="300"/>
      <c r="AH18" s="308"/>
      <c r="AI18" s="235"/>
      <c r="AJ18" s="1317"/>
      <c r="AK18" s="320">
        <f>AK17+1</f>
        <v>45044</v>
      </c>
      <c r="AL18" s="591"/>
      <c r="AM18" s="1403"/>
      <c r="AN18" s="1381"/>
      <c r="AO18" s="300"/>
      <c r="AP18" s="300"/>
      <c r="AQ18" s="1410"/>
      <c r="AR18" s="235"/>
      <c r="AS18" s="1317"/>
      <c r="AT18" s="320">
        <f>AT17+1</f>
        <v>45100</v>
      </c>
      <c r="AU18" s="586"/>
      <c r="AV18" s="1402"/>
      <c r="AW18" s="1398"/>
      <c r="AX18" s="457"/>
      <c r="AY18" s="457"/>
      <c r="AZ18" s="567" t="s">
        <v>94</v>
      </c>
      <c r="BA18" s="235"/>
      <c r="BB18" s="1317"/>
      <c r="BC18" s="320">
        <f>BC17+1</f>
        <v>44784</v>
      </c>
      <c r="BD18" s="458" t="s">
        <v>6</v>
      </c>
    </row>
    <row r="19" spans="1:56" ht="33.950000000000003" thickTop="1" thickBot="1">
      <c r="A19" s="235"/>
      <c r="B19" s="1317" t="s">
        <v>83</v>
      </c>
      <c r="C19" s="296">
        <f>C18+3</f>
        <v>44823</v>
      </c>
      <c r="D19" s="1411" t="s">
        <v>95</v>
      </c>
      <c r="E19" s="1414" t="s">
        <v>96</v>
      </c>
      <c r="F19" s="1417" t="s">
        <v>97</v>
      </c>
      <c r="G19" s="460"/>
      <c r="H19" s="317" t="s">
        <v>82</v>
      </c>
      <c r="I19" s="235"/>
      <c r="J19" s="1317" t="s">
        <v>98</v>
      </c>
      <c r="K19" s="296">
        <f>K18+3</f>
        <v>44886</v>
      </c>
      <c r="L19" s="420"/>
      <c r="M19" s="1436"/>
      <c r="N19" s="231"/>
      <c r="O19" s="231"/>
      <c r="P19" s="259" t="s">
        <v>82</v>
      </c>
      <c r="Q19" s="235"/>
      <c r="R19" s="1317" t="s">
        <v>99</v>
      </c>
      <c r="S19" s="296">
        <f>S18+3</f>
        <v>44942</v>
      </c>
      <c r="T19" s="358"/>
      <c r="U19" s="1468" t="s">
        <v>81</v>
      </c>
      <c r="V19" s="1441"/>
      <c r="W19" s="1442"/>
      <c r="X19" s="1443"/>
      <c r="Y19" s="259" t="s">
        <v>82</v>
      </c>
      <c r="Z19" s="235"/>
      <c r="AA19" s="1317" t="s">
        <v>100</v>
      </c>
      <c r="AB19" s="296">
        <f>AB18+3</f>
        <v>44626</v>
      </c>
      <c r="AC19" s="592" t="s">
        <v>101</v>
      </c>
      <c r="AD19" s="1452" t="s">
        <v>81</v>
      </c>
      <c r="AE19" s="365"/>
      <c r="AF19" s="299"/>
      <c r="AG19" s="299"/>
      <c r="AH19" s="259" t="s">
        <v>82</v>
      </c>
      <c r="AI19" s="235"/>
      <c r="AJ19" s="1317" t="s">
        <v>102</v>
      </c>
      <c r="AK19" s="296">
        <f>AK18+3</f>
        <v>45047</v>
      </c>
      <c r="AL19" s="583"/>
      <c r="AM19" s="1318" t="s">
        <v>103</v>
      </c>
      <c r="AN19" s="1319"/>
      <c r="AO19" s="1319"/>
      <c r="AP19" s="1319"/>
      <c r="AQ19" s="1320"/>
      <c r="AR19" s="235"/>
      <c r="AS19" s="1317" t="s">
        <v>104</v>
      </c>
      <c r="AT19" s="296">
        <f>AT18+3</f>
        <v>45103</v>
      </c>
      <c r="AU19" s="588"/>
      <c r="AV19" s="593"/>
      <c r="AW19" s="292"/>
      <c r="AY19" s="230"/>
      <c r="AZ19" s="286"/>
      <c r="BA19" s="235"/>
      <c r="BB19" s="1317" t="s">
        <v>105</v>
      </c>
      <c r="BC19" s="296">
        <f>BC18+3</f>
        <v>44787</v>
      </c>
      <c r="BD19" s="260" t="s">
        <v>6</v>
      </c>
    </row>
    <row r="20" spans="1:56" ht="33.950000000000003" thickTop="1" thickBot="1">
      <c r="A20" s="235"/>
      <c r="B20" s="1317"/>
      <c r="C20" s="277">
        <f>C19+1</f>
        <v>44824</v>
      </c>
      <c r="D20" s="1412"/>
      <c r="E20" s="1415"/>
      <c r="F20" s="1382"/>
      <c r="G20" s="456"/>
      <c r="H20" s="250"/>
      <c r="I20" s="235"/>
      <c r="J20" s="1317"/>
      <c r="K20" s="277">
        <f>K19+1</f>
        <v>44887</v>
      </c>
      <c r="L20" s="1438" t="s">
        <v>106</v>
      </c>
      <c r="M20" s="1439"/>
      <c r="N20" s="1439"/>
      <c r="O20" s="1440"/>
      <c r="P20" s="1463" t="s">
        <v>107</v>
      </c>
      <c r="Q20" s="235"/>
      <c r="R20" s="1317"/>
      <c r="S20" s="277">
        <f>S19+1</f>
        <v>44943</v>
      </c>
      <c r="T20" s="356"/>
      <c r="U20" s="1469"/>
      <c r="V20" s="1444" t="s">
        <v>108</v>
      </c>
      <c r="W20" s="1445"/>
      <c r="X20" s="1445"/>
      <c r="Y20" s="1446"/>
      <c r="Z20" s="235"/>
      <c r="AA20" s="1317"/>
      <c r="AB20" s="277">
        <f>AB19+1</f>
        <v>44627</v>
      </c>
      <c r="AC20" s="594" t="s">
        <v>109</v>
      </c>
      <c r="AD20" s="1453"/>
      <c r="AE20" s="335" t="s">
        <v>110</v>
      </c>
      <c r="AF20" s="241"/>
      <c r="AG20" s="241"/>
      <c r="AH20" s="1385" t="s">
        <v>111</v>
      </c>
      <c r="AI20" s="235"/>
      <c r="AJ20" s="1317"/>
      <c r="AK20" s="277">
        <f>AK19+1</f>
        <v>45048</v>
      </c>
      <c r="AL20" s="589"/>
      <c r="AM20" s="1451" t="s">
        <v>81</v>
      </c>
      <c r="AN20" s="335" t="s">
        <v>110</v>
      </c>
      <c r="AO20" s="238"/>
      <c r="AP20" s="238"/>
      <c r="AQ20" s="252"/>
      <c r="AR20" s="235"/>
      <c r="AS20" s="1317"/>
      <c r="AT20" s="277">
        <f>AT19+1</f>
        <v>45104</v>
      </c>
      <c r="AU20" s="588"/>
      <c r="AV20" s="595"/>
      <c r="AW20" s="369" t="s">
        <v>112</v>
      </c>
      <c r="AX20" s="170"/>
      <c r="AZ20" s="245"/>
      <c r="BA20" s="235"/>
      <c r="BB20" s="1317"/>
      <c r="BC20" s="277">
        <f>BC19+1</f>
        <v>44788</v>
      </c>
      <c r="BD20" s="261" t="s">
        <v>6</v>
      </c>
    </row>
    <row r="21" spans="1:56" ht="66" thickTop="1" thickBot="1">
      <c r="A21" s="234"/>
      <c r="B21" s="1317"/>
      <c r="C21" s="277">
        <f>C20+1</f>
        <v>44825</v>
      </c>
      <c r="D21" s="1412"/>
      <c r="E21" s="1415"/>
      <c r="F21" s="1382"/>
      <c r="G21" s="456"/>
      <c r="H21" s="250"/>
      <c r="I21" s="234"/>
      <c r="J21" s="1317"/>
      <c r="K21" s="277">
        <f>K20+1</f>
        <v>44888</v>
      </c>
      <c r="L21" s="1465" t="s">
        <v>81</v>
      </c>
      <c r="M21" s="1455"/>
      <c r="N21" s="456"/>
      <c r="O21" s="456"/>
      <c r="P21" s="1464"/>
      <c r="Q21" s="234"/>
      <c r="R21" s="1317"/>
      <c r="S21" s="277">
        <f>S20+1</f>
        <v>44944</v>
      </c>
      <c r="T21" s="356"/>
      <c r="U21" s="1469"/>
      <c r="V21" s="1444"/>
      <c r="W21" s="1445"/>
      <c r="X21" s="1445"/>
      <c r="Y21" s="1447"/>
      <c r="Z21" s="234"/>
      <c r="AA21" s="1317"/>
      <c r="AB21" s="277">
        <f>AB20+1</f>
        <v>44628</v>
      </c>
      <c r="AC21" s="594" t="s">
        <v>113</v>
      </c>
      <c r="AD21" s="1453"/>
      <c r="AE21" s="334"/>
      <c r="AF21" s="241"/>
      <c r="AG21" s="241"/>
      <c r="AH21" s="1386"/>
      <c r="AI21" s="234"/>
      <c r="AJ21" s="1317"/>
      <c r="AK21" s="277">
        <f>AK20+1</f>
        <v>45049</v>
      </c>
      <c r="AL21" s="588"/>
      <c r="AM21" s="1401"/>
      <c r="AN21" s="335"/>
      <c r="AO21" s="170"/>
      <c r="AP21" s="170"/>
      <c r="AQ21" s="252"/>
      <c r="AR21" s="234"/>
      <c r="AS21" s="1317"/>
      <c r="AT21" s="277">
        <f>AT20+1</f>
        <v>45105</v>
      </c>
      <c r="AU21" s="588"/>
      <c r="AV21" s="595"/>
      <c r="AW21" s="311"/>
      <c r="AX21" s="293" t="s">
        <v>35</v>
      </c>
      <c r="AZ21" s="245"/>
      <c r="BA21" s="234"/>
      <c r="BB21" s="1317"/>
      <c r="BC21" s="277">
        <f>BC20+1</f>
        <v>44789</v>
      </c>
      <c r="BD21" s="261" t="s">
        <v>6</v>
      </c>
    </row>
    <row r="22" spans="1:56" ht="50.1" thickTop="1" thickBot="1">
      <c r="A22" s="234"/>
      <c r="B22" s="1317"/>
      <c r="C22" s="277">
        <f>C21+1</f>
        <v>44826</v>
      </c>
      <c r="D22" s="1412"/>
      <c r="E22" s="1415"/>
      <c r="F22" s="1382"/>
      <c r="G22" s="456"/>
      <c r="H22" s="249" t="s">
        <v>114</v>
      </c>
      <c r="I22" s="234"/>
      <c r="J22" s="1317"/>
      <c r="K22" s="277">
        <f>K21+1</f>
        <v>44889</v>
      </c>
      <c r="L22" s="1466"/>
      <c r="M22" s="1415"/>
      <c r="N22" s="456"/>
      <c r="O22" s="456"/>
      <c r="P22" s="249" t="s">
        <v>115</v>
      </c>
      <c r="Q22" s="234"/>
      <c r="R22" s="1317"/>
      <c r="S22" s="277">
        <f>S21+1</f>
        <v>44945</v>
      </c>
      <c r="T22" s="383"/>
      <c r="U22" s="1469"/>
      <c r="V22" s="1444"/>
      <c r="W22" s="1445"/>
      <c r="X22" s="1445"/>
      <c r="Y22" s="1447"/>
      <c r="Z22" s="234"/>
      <c r="AA22" s="1317"/>
      <c r="AB22" s="277">
        <f>AB21+1</f>
        <v>44629</v>
      </c>
      <c r="AC22" s="596" t="s">
        <v>116</v>
      </c>
      <c r="AD22" s="1453"/>
      <c r="AE22" s="384" t="s">
        <v>117</v>
      </c>
      <c r="AF22" s="241"/>
      <c r="AG22" s="241"/>
      <c r="AH22" s="252" t="s">
        <v>118</v>
      </c>
      <c r="AI22" s="234"/>
      <c r="AJ22" s="1317"/>
      <c r="AK22" s="277">
        <f>AK21+1</f>
        <v>45050</v>
      </c>
      <c r="AL22" s="588"/>
      <c r="AM22" s="1401"/>
      <c r="AN22" s="335"/>
      <c r="AO22" s="170"/>
      <c r="AP22" s="170"/>
      <c r="AQ22" s="566" t="s">
        <v>119</v>
      </c>
      <c r="AR22" s="234"/>
      <c r="AS22" s="1317"/>
      <c r="AT22" s="277">
        <f>AT21+1</f>
        <v>45106</v>
      </c>
      <c r="AU22" s="597"/>
      <c r="AV22" s="598"/>
      <c r="AX22" s="456"/>
      <c r="AY22" s="344" t="s">
        <v>19</v>
      </c>
      <c r="AZ22" s="249" t="s">
        <v>120</v>
      </c>
      <c r="BA22" s="234"/>
      <c r="BB22" s="1317"/>
      <c r="BC22" s="277">
        <f>BC21+1</f>
        <v>44790</v>
      </c>
      <c r="BD22" s="452" t="s">
        <v>121</v>
      </c>
    </row>
    <row r="23" spans="1:56" ht="33.950000000000003" thickTop="1" thickBot="1">
      <c r="A23" s="235"/>
      <c r="B23" s="1317"/>
      <c r="C23" s="320">
        <f>C22+1</f>
        <v>44827</v>
      </c>
      <c r="D23" s="1413"/>
      <c r="E23" s="1415"/>
      <c r="F23" s="1382"/>
      <c r="G23" s="457"/>
      <c r="H23" s="304"/>
      <c r="I23" s="235"/>
      <c r="J23" s="1317"/>
      <c r="K23" s="320">
        <f>K22+1</f>
        <v>44890</v>
      </c>
      <c r="L23" s="1467"/>
      <c r="M23" s="1456"/>
      <c r="N23" s="457"/>
      <c r="O23" s="457"/>
      <c r="P23" s="295"/>
      <c r="Q23" s="235"/>
      <c r="R23" s="1437"/>
      <c r="S23" s="320">
        <f>S22+1</f>
        <v>44946</v>
      </c>
      <c r="T23" s="382"/>
      <c r="U23" s="1470"/>
      <c r="V23" s="1448"/>
      <c r="W23" s="1449"/>
      <c r="X23" s="1449"/>
      <c r="Y23" s="1450"/>
      <c r="Z23" s="235"/>
      <c r="AA23" s="1317"/>
      <c r="AB23" s="320">
        <f>AB22+1</f>
        <v>44630</v>
      </c>
      <c r="AC23" s="599" t="s">
        <v>122</v>
      </c>
      <c r="AD23" s="1454"/>
      <c r="AE23" s="457"/>
      <c r="AF23" s="293" t="s">
        <v>35</v>
      </c>
      <c r="AG23" s="457"/>
      <c r="AH23" s="569"/>
      <c r="AI23" s="235"/>
      <c r="AJ23" s="1317"/>
      <c r="AK23" s="320">
        <f>AK22+1</f>
        <v>45051</v>
      </c>
      <c r="AL23" s="591"/>
      <c r="AM23" s="1402"/>
      <c r="AN23" s="294" t="s">
        <v>123</v>
      </c>
      <c r="AO23" s="300"/>
      <c r="AP23" s="300"/>
      <c r="AQ23" s="301"/>
      <c r="AR23" s="235"/>
      <c r="AS23" s="1317"/>
      <c r="AT23" s="320">
        <f>AT22+1</f>
        <v>45107</v>
      </c>
      <c r="AU23" s="586"/>
      <c r="AV23" s="1457" t="s">
        <v>124</v>
      </c>
      <c r="AW23" s="1458"/>
      <c r="AX23" s="1458"/>
      <c r="AY23" s="1458"/>
      <c r="AZ23" s="1459"/>
      <c r="BA23" s="235"/>
      <c r="BB23" s="1317"/>
      <c r="BC23" s="320">
        <f>BC22+1</f>
        <v>44791</v>
      </c>
      <c r="BD23" s="458" t="s">
        <v>6</v>
      </c>
    </row>
    <row r="24" spans="1:56" ht="32.1" thickTop="1" thickBot="1">
      <c r="A24" s="235"/>
      <c r="B24" s="1317" t="s">
        <v>105</v>
      </c>
      <c r="C24" s="296">
        <f>C23+3</f>
        <v>44830</v>
      </c>
      <c r="D24" s="1401" t="s">
        <v>81</v>
      </c>
      <c r="E24" s="1415"/>
      <c r="F24" s="1382"/>
      <c r="G24" s="1426" t="s">
        <v>125</v>
      </c>
      <c r="H24" s="1427"/>
      <c r="I24" s="235"/>
      <c r="J24" s="1317" t="s">
        <v>126</v>
      </c>
      <c r="K24" s="296">
        <f>K23+3</f>
        <v>44893</v>
      </c>
      <c r="L24" s="431"/>
      <c r="M24" s="432"/>
      <c r="N24" s="231"/>
      <c r="O24" s="231"/>
      <c r="P24" s="316"/>
      <c r="Q24" s="235"/>
      <c r="R24" s="1317" t="s">
        <v>127</v>
      </c>
      <c r="S24" s="296">
        <f>S23+3</f>
        <v>44949</v>
      </c>
      <c r="T24" s="358" t="s">
        <v>128</v>
      </c>
      <c r="U24" s="1407" t="s">
        <v>129</v>
      </c>
      <c r="V24" s="1380" t="s">
        <v>130</v>
      </c>
      <c r="W24" s="1484" t="s">
        <v>131</v>
      </c>
      <c r="X24" s="464"/>
      <c r="Y24" s="316"/>
      <c r="Z24" s="235"/>
      <c r="AA24" s="1317" t="s">
        <v>132</v>
      </c>
      <c r="AB24" s="296">
        <f>AB23+3</f>
        <v>44633</v>
      </c>
      <c r="AC24" s="600"/>
      <c r="AD24" s="1372" t="s">
        <v>28</v>
      </c>
      <c r="AE24" s="1372"/>
      <c r="AF24" s="1373"/>
      <c r="AG24" s="1373"/>
      <c r="AH24" s="1374"/>
      <c r="AI24" s="235"/>
      <c r="AJ24" s="1317" t="s">
        <v>133</v>
      </c>
      <c r="AK24" s="296">
        <f>AK23+3</f>
        <v>45054</v>
      </c>
      <c r="AL24" s="588"/>
      <c r="AM24" s="442"/>
      <c r="AN24" s="423"/>
      <c r="AO24" s="293" t="s">
        <v>35</v>
      </c>
      <c r="AP24" s="230"/>
      <c r="AQ24" s="286"/>
      <c r="AR24" s="235"/>
      <c r="AS24" s="1317" t="s">
        <v>134</v>
      </c>
      <c r="AT24" s="296">
        <f>AT23+3</f>
        <v>45110</v>
      </c>
      <c r="AU24" s="1471" t="s">
        <v>135</v>
      </c>
      <c r="AV24" s="1472" t="s">
        <v>136</v>
      </c>
      <c r="AW24" s="453" t="s">
        <v>137</v>
      </c>
      <c r="AX24" s="1474"/>
      <c r="AY24" s="1475"/>
      <c r="AZ24" s="1475"/>
      <c r="BA24" s="366"/>
      <c r="BB24" s="1317" t="s">
        <v>138</v>
      </c>
      <c r="BC24" s="296">
        <f>BC23+3</f>
        <v>44794</v>
      </c>
      <c r="BD24" s="260" t="s">
        <v>6</v>
      </c>
    </row>
    <row r="25" spans="1:56" ht="98.1" thickTop="1" thickBot="1">
      <c r="A25" s="233"/>
      <c r="B25" s="1317"/>
      <c r="C25" s="277">
        <f>C24+1</f>
        <v>44831</v>
      </c>
      <c r="D25" s="1401"/>
      <c r="E25" s="1415"/>
      <c r="F25" s="1382"/>
      <c r="G25" s="1428"/>
      <c r="H25" s="1429"/>
      <c r="I25" s="233"/>
      <c r="J25" s="1317"/>
      <c r="K25" s="277">
        <f>K24+1</f>
        <v>44894</v>
      </c>
      <c r="L25" s="433"/>
      <c r="M25" s="434"/>
      <c r="N25" s="456"/>
      <c r="O25" s="456"/>
      <c r="P25" s="563"/>
      <c r="Q25" s="233"/>
      <c r="R25" s="1317"/>
      <c r="S25" s="277">
        <f>S24+1</f>
        <v>44950</v>
      </c>
      <c r="T25" s="356"/>
      <c r="U25" s="1407"/>
      <c r="V25" s="1380"/>
      <c r="W25" s="1485"/>
      <c r="X25" s="465"/>
      <c r="Y25" s="563"/>
      <c r="Z25" s="233"/>
      <c r="AA25" s="1317"/>
      <c r="AB25" s="277">
        <f>AB24+1</f>
        <v>44634</v>
      </c>
      <c r="AC25" s="594" t="s">
        <v>139</v>
      </c>
      <c r="AD25" s="440"/>
      <c r="AE25" s="441"/>
      <c r="AF25" s="170"/>
      <c r="AG25" s="1375" t="s">
        <v>19</v>
      </c>
      <c r="AH25" s="566" t="s">
        <v>140</v>
      </c>
      <c r="AI25" s="233"/>
      <c r="AJ25" s="1317"/>
      <c r="AK25" s="277">
        <f>AK24+1</f>
        <v>45055</v>
      </c>
      <c r="AL25" s="588"/>
      <c r="AM25" s="443"/>
      <c r="AN25" s="425"/>
      <c r="AO25" s="170"/>
      <c r="AP25" s="1375" t="s">
        <v>19</v>
      </c>
      <c r="AQ25" s="1463" t="s">
        <v>141</v>
      </c>
      <c r="AR25" s="233"/>
      <c r="AS25" s="1317"/>
      <c r="AT25" s="277">
        <f>AT24+1</f>
        <v>45111</v>
      </c>
      <c r="AU25" s="1471"/>
      <c r="AV25" s="1473"/>
      <c r="AW25" s="379"/>
      <c r="AX25" s="378" t="s">
        <v>35</v>
      </c>
      <c r="AY25" s="1482"/>
      <c r="AZ25" s="1483"/>
      <c r="BA25" s="367"/>
      <c r="BB25" s="1317"/>
      <c r="BC25" s="277">
        <f>BC24+1</f>
        <v>44795</v>
      </c>
      <c r="BD25" s="261" t="s">
        <v>6</v>
      </c>
    </row>
    <row r="26" spans="1:56" ht="81.95" thickTop="1" thickBot="1">
      <c r="A26" s="235"/>
      <c r="B26" s="1317"/>
      <c r="C26" s="277">
        <f>C25+1</f>
        <v>44832</v>
      </c>
      <c r="D26" s="1460"/>
      <c r="E26" s="1416"/>
      <c r="F26" s="1382"/>
      <c r="G26" s="1428"/>
      <c r="H26" s="1429"/>
      <c r="I26" s="235"/>
      <c r="J26" s="1317"/>
      <c r="K26" s="277">
        <f>K25+1</f>
        <v>44895</v>
      </c>
      <c r="L26" s="332"/>
      <c r="M26" s="402"/>
      <c r="N26" s="456"/>
      <c r="O26" s="456"/>
      <c r="P26" s="245"/>
      <c r="Q26" s="235"/>
      <c r="R26" s="1317"/>
      <c r="S26" s="277">
        <f>S25+1</f>
        <v>44951</v>
      </c>
      <c r="T26" s="356" t="s">
        <v>142</v>
      </c>
      <c r="U26" s="1408"/>
      <c r="V26" s="1380"/>
      <c r="W26" s="1485"/>
      <c r="X26" s="465"/>
      <c r="Y26" s="245"/>
      <c r="Z26" s="235"/>
      <c r="AA26" s="1317"/>
      <c r="AB26" s="277">
        <f>AB25+1</f>
        <v>44635</v>
      </c>
      <c r="AC26" s="594" t="s">
        <v>143</v>
      </c>
      <c r="AD26" s="48" t="s">
        <v>144</v>
      </c>
      <c r="AE26" s="365"/>
      <c r="AF26" s="170"/>
      <c r="AG26" s="1375"/>
      <c r="AH26" s="246" t="s">
        <v>145</v>
      </c>
      <c r="AI26" s="235"/>
      <c r="AJ26" s="1317"/>
      <c r="AK26" s="277">
        <f>AK25+1</f>
        <v>45056</v>
      </c>
      <c r="AL26" s="588"/>
      <c r="AM26" s="443"/>
      <c r="AN26" s="425"/>
      <c r="AO26" s="170"/>
      <c r="AP26" s="1375"/>
      <c r="AQ26" s="1464"/>
      <c r="AR26" s="235"/>
      <c r="AS26" s="1317"/>
      <c r="AT26" s="277">
        <f>AT25+1</f>
        <v>45112</v>
      </c>
      <c r="AU26" s="1471"/>
      <c r="AV26" s="1473"/>
      <c r="AW26" s="601" t="s">
        <v>146</v>
      </c>
      <c r="AX26" s="602"/>
      <c r="AY26" s="602"/>
      <c r="AZ26" s="377" t="s">
        <v>84</v>
      </c>
      <c r="BA26" s="366"/>
      <c r="BB26" s="1317"/>
      <c r="BC26" s="277">
        <f>BC25+1</f>
        <v>44796</v>
      </c>
      <c r="BD26" s="261" t="s">
        <v>6</v>
      </c>
    </row>
    <row r="27" spans="1:56" ht="98.1" thickTop="1" thickBot="1">
      <c r="A27" s="234"/>
      <c r="B27" s="1317"/>
      <c r="C27" s="277">
        <f>C26+1</f>
        <v>44833</v>
      </c>
      <c r="D27" s="1488" t="s">
        <v>147</v>
      </c>
      <c r="E27" s="1489"/>
      <c r="F27" s="1382"/>
      <c r="G27" s="1428"/>
      <c r="H27" s="1429"/>
      <c r="I27" s="234"/>
      <c r="J27" s="1317"/>
      <c r="K27" s="277">
        <f>K26+1</f>
        <v>44896</v>
      </c>
      <c r="L27" s="1490" t="s">
        <v>148</v>
      </c>
      <c r="M27" s="1491"/>
      <c r="N27" s="456"/>
      <c r="O27" s="456"/>
      <c r="P27" s="245"/>
      <c r="Q27" s="234"/>
      <c r="R27" s="1317"/>
      <c r="S27" s="277">
        <f>S26+1</f>
        <v>44952</v>
      </c>
      <c r="T27" s="356" t="s">
        <v>149</v>
      </c>
      <c r="U27" s="1492" t="s">
        <v>150</v>
      </c>
      <c r="V27" s="1493"/>
      <c r="W27" s="1485"/>
      <c r="X27" s="465"/>
      <c r="Y27" s="566" t="s">
        <v>119</v>
      </c>
      <c r="Z27" s="234"/>
      <c r="AA27" s="1317"/>
      <c r="AB27" s="277">
        <f>AB26+1</f>
        <v>44636</v>
      </c>
      <c r="AC27" s="594" t="s">
        <v>151</v>
      </c>
      <c r="AD27" s="1494" t="s">
        <v>152</v>
      </c>
      <c r="AE27" s="1481"/>
      <c r="AF27" s="170"/>
      <c r="AG27" s="170"/>
      <c r="AH27" s="246"/>
      <c r="AI27" s="234"/>
      <c r="AJ27" s="1317"/>
      <c r="AK27" s="277">
        <f>AK26+1</f>
        <v>45057</v>
      </c>
      <c r="AL27" s="588"/>
      <c r="AM27" s="443"/>
      <c r="AN27" s="425"/>
      <c r="AO27" s="170"/>
      <c r="AP27" s="170"/>
      <c r="AQ27" s="249" t="s">
        <v>153</v>
      </c>
      <c r="AR27" s="234"/>
      <c r="AS27" s="1317"/>
      <c r="AT27" s="277">
        <f>AT26+1</f>
        <v>45113</v>
      </c>
      <c r="AU27" s="1471"/>
      <c r="AV27" s="1473"/>
      <c r="AW27" s="601"/>
      <c r="AX27" s="602"/>
      <c r="AY27" s="602"/>
      <c r="AZ27" s="342"/>
      <c r="BA27" s="234"/>
      <c r="BB27" s="1317"/>
      <c r="BC27" s="277">
        <f>BC26+1</f>
        <v>44797</v>
      </c>
      <c r="BD27" s="452" t="s">
        <v>154</v>
      </c>
    </row>
    <row r="28" spans="1:56" ht="32.1" thickTop="1" thickBot="1">
      <c r="A28" s="233"/>
      <c r="B28" s="1317"/>
      <c r="C28" s="320">
        <f>C27+1</f>
        <v>44834</v>
      </c>
      <c r="D28" s="397"/>
      <c r="E28" s="330"/>
      <c r="F28" s="1383"/>
      <c r="G28" s="1461"/>
      <c r="H28" s="1462"/>
      <c r="I28" s="233"/>
      <c r="J28" s="1317"/>
      <c r="K28" s="320">
        <f>K27+1</f>
        <v>44897</v>
      </c>
      <c r="L28" s="401"/>
      <c r="M28" s="418"/>
      <c r="N28" s="457"/>
      <c r="O28" s="457"/>
      <c r="P28" s="567" t="s">
        <v>94</v>
      </c>
      <c r="Q28" s="233"/>
      <c r="R28" s="1317"/>
      <c r="S28" s="320">
        <f>S27+1</f>
        <v>44953</v>
      </c>
      <c r="T28" s="357"/>
      <c r="U28" s="421"/>
      <c r="V28" s="1380" t="s">
        <v>155</v>
      </c>
      <c r="W28" s="1486"/>
      <c r="X28" s="466"/>
      <c r="Y28" s="295"/>
      <c r="Z28" s="233"/>
      <c r="AA28" s="1317"/>
      <c r="AB28" s="320">
        <f>AB27+1</f>
        <v>44637</v>
      </c>
      <c r="AC28" s="357"/>
      <c r="AD28" s="408"/>
      <c r="AE28" s="294" t="s">
        <v>156</v>
      </c>
      <c r="AF28" s="288"/>
      <c r="AG28" s="288"/>
      <c r="AH28" s="301"/>
      <c r="AI28" s="233"/>
      <c r="AJ28" s="1317"/>
      <c r="AK28" s="320">
        <f>AK27+1</f>
        <v>45058</v>
      </c>
      <c r="AL28" s="586"/>
      <c r="AM28" s="413"/>
      <c r="AN28" s="444" t="s">
        <v>157</v>
      </c>
      <c r="AO28" s="288"/>
      <c r="AP28" s="288"/>
      <c r="AQ28" s="301"/>
      <c r="AR28" s="233"/>
      <c r="AS28" s="1487"/>
      <c r="AT28" s="320">
        <f>AT27+1</f>
        <v>45114</v>
      </c>
      <c r="AU28" s="603"/>
      <c r="AV28" s="604"/>
      <c r="AW28" s="605"/>
      <c r="AX28" s="606"/>
      <c r="AY28" s="606"/>
      <c r="AZ28" s="607"/>
      <c r="BA28" s="233"/>
      <c r="BB28" s="1317"/>
      <c r="BC28" s="320">
        <f>BC27+1</f>
        <v>44798</v>
      </c>
      <c r="BD28" s="458" t="s">
        <v>158</v>
      </c>
    </row>
    <row r="29" spans="1:56" ht="32.1" customHeight="1" thickTop="1" thickBot="1">
      <c r="A29" s="235"/>
      <c r="B29" s="1317" t="s">
        <v>138</v>
      </c>
      <c r="C29" s="296">
        <f>C28+3</f>
        <v>44837</v>
      </c>
      <c r="D29" s="292"/>
      <c r="E29" s="302"/>
      <c r="F29" s="302"/>
      <c r="G29" s="302"/>
      <c r="H29" s="316"/>
      <c r="I29" s="235"/>
      <c r="J29" s="1317" t="s">
        <v>159</v>
      </c>
      <c r="K29" s="296">
        <f>K28+3</f>
        <v>44900</v>
      </c>
      <c r="L29" s="1498" t="s">
        <v>160</v>
      </c>
      <c r="M29" s="1380" t="s">
        <v>161</v>
      </c>
      <c r="N29" s="311"/>
      <c r="O29" s="311"/>
      <c r="P29" s="286"/>
      <c r="Q29" s="235"/>
      <c r="R29" s="1317" t="s">
        <v>162</v>
      </c>
      <c r="S29" s="296">
        <f>S28+3</f>
        <v>44956</v>
      </c>
      <c r="T29" s="358" t="s">
        <v>128</v>
      </c>
      <c r="U29" s="1509" t="s">
        <v>163</v>
      </c>
      <c r="V29" s="1380"/>
      <c r="W29" s="231"/>
      <c r="X29" s="1511" t="s">
        <v>164</v>
      </c>
      <c r="Y29" s="1514" t="s">
        <v>165</v>
      </c>
      <c r="Z29" s="235"/>
      <c r="AA29" s="1317" t="s">
        <v>166</v>
      </c>
      <c r="AB29" s="296">
        <f>AB28+3</f>
        <v>44640</v>
      </c>
      <c r="AC29" s="608" t="s">
        <v>167</v>
      </c>
      <c r="AD29" s="1502" t="s">
        <v>71</v>
      </c>
      <c r="AE29" s="1517" t="s">
        <v>72</v>
      </c>
      <c r="AF29" s="293" t="s">
        <v>35</v>
      </c>
      <c r="AG29" s="230"/>
      <c r="AH29" s="309"/>
      <c r="AI29" s="235"/>
      <c r="AJ29" s="1317" t="s">
        <v>168</v>
      </c>
      <c r="AK29" s="296">
        <f>AK28+3</f>
        <v>45061</v>
      </c>
      <c r="AL29" s="609"/>
      <c r="AM29" s="1530" t="s">
        <v>71</v>
      </c>
      <c r="AN29" s="1532" t="s">
        <v>72</v>
      </c>
      <c r="AO29" s="293" t="s">
        <v>35</v>
      </c>
      <c r="AP29" s="230"/>
      <c r="AQ29" s="303"/>
      <c r="AR29" s="235"/>
      <c r="AS29" s="1535" t="s">
        <v>169</v>
      </c>
      <c r="AT29" s="1535"/>
      <c r="AU29" s="610"/>
      <c r="AV29" s="1536" t="s">
        <v>170</v>
      </c>
      <c r="AW29" s="1537"/>
      <c r="AX29" s="1537"/>
      <c r="AY29" s="1537"/>
      <c r="AZ29" s="1538"/>
      <c r="BA29" s="235"/>
      <c r="BB29" s="1359" t="s">
        <v>171</v>
      </c>
      <c r="BC29" s="296">
        <f>BC28+3</f>
        <v>44801</v>
      </c>
      <c r="BD29" s="260" t="s">
        <v>16</v>
      </c>
    </row>
    <row r="30" spans="1:56" ht="62.1" thickTop="1" thickBot="1">
      <c r="A30" s="233"/>
      <c r="B30" s="1317"/>
      <c r="C30" s="277">
        <f>C29+1</f>
        <v>44838</v>
      </c>
      <c r="D30" s="239"/>
      <c r="E30" s="160"/>
      <c r="F30" s="160"/>
      <c r="G30" s="160"/>
      <c r="H30" s="248"/>
      <c r="I30" s="233"/>
      <c r="J30" s="1317"/>
      <c r="K30" s="277">
        <f>K29+1</f>
        <v>44901</v>
      </c>
      <c r="L30" s="1499"/>
      <c r="M30" s="1380"/>
      <c r="N30" s="160"/>
      <c r="O30" s="160"/>
      <c r="P30" s="248"/>
      <c r="Q30" s="233"/>
      <c r="R30" s="1317"/>
      <c r="S30" s="277">
        <f>S29+1</f>
        <v>44957</v>
      </c>
      <c r="T30" s="356" t="s">
        <v>172</v>
      </c>
      <c r="U30" s="1509"/>
      <c r="V30" s="1380"/>
      <c r="W30" s="456"/>
      <c r="X30" s="1512"/>
      <c r="Y30" s="1515"/>
      <c r="Z30" s="233"/>
      <c r="AA30" s="1317"/>
      <c r="AB30" s="277">
        <f>AB29+1</f>
        <v>44641</v>
      </c>
      <c r="AC30" s="356" t="s">
        <v>173</v>
      </c>
      <c r="AD30" s="1503"/>
      <c r="AE30" s="1518"/>
      <c r="AF30" s="228"/>
      <c r="AG30" s="228"/>
      <c r="AH30" s="1409" t="s">
        <v>84</v>
      </c>
      <c r="AI30" s="233"/>
      <c r="AJ30" s="1317"/>
      <c r="AK30" s="277">
        <f>AK29+1</f>
        <v>45062</v>
      </c>
      <c r="AL30" s="609"/>
      <c r="AM30" s="1432"/>
      <c r="AN30" s="1533"/>
      <c r="AO30" s="228"/>
      <c r="AP30" s="228"/>
      <c r="AQ30" s="1409" t="s">
        <v>84</v>
      </c>
      <c r="AR30" s="233"/>
      <c r="AS30" s="1487" t="s">
        <v>174</v>
      </c>
      <c r="AT30" s="277">
        <f>AT28+3</f>
        <v>45117</v>
      </c>
      <c r="AU30" s="611"/>
      <c r="AV30" s="393" t="s">
        <v>175</v>
      </c>
      <c r="AW30" s="394"/>
      <c r="AX30" s="395"/>
      <c r="AY30" s="445"/>
      <c r="AZ30" s="396" t="s">
        <v>82</v>
      </c>
      <c r="BA30" s="233"/>
      <c r="BB30" s="1359"/>
      <c r="BC30" s="277">
        <f>BC29+1</f>
        <v>44802</v>
      </c>
      <c r="BD30" s="261" t="s">
        <v>6</v>
      </c>
    </row>
    <row r="31" spans="1:56" ht="92.1" thickTop="1" thickBot="1">
      <c r="A31" s="235"/>
      <c r="B31" s="1317"/>
      <c r="C31" s="277">
        <f>C30+1</f>
        <v>44839</v>
      </c>
      <c r="D31" s="239"/>
      <c r="E31" s="240"/>
      <c r="F31" s="239"/>
      <c r="G31" s="239"/>
      <c r="H31" s="1345" t="s">
        <v>176</v>
      </c>
      <c r="I31" s="235"/>
      <c r="J31" s="1317"/>
      <c r="K31" s="277">
        <f>K30+1</f>
        <v>44902</v>
      </c>
      <c r="L31" s="1500"/>
      <c r="M31" s="1501"/>
      <c r="N31" s="243"/>
      <c r="O31" s="243"/>
      <c r="P31" s="248"/>
      <c r="Q31" s="235"/>
      <c r="R31" s="1317"/>
      <c r="S31" s="277">
        <f>S30+1</f>
        <v>44958</v>
      </c>
      <c r="T31" s="356" t="s">
        <v>177</v>
      </c>
      <c r="U31" s="1509"/>
      <c r="V31" s="1380"/>
      <c r="W31" s="456"/>
      <c r="X31" s="1512"/>
      <c r="Y31" s="1516"/>
      <c r="Z31" s="235"/>
      <c r="AA31" s="1317"/>
      <c r="AB31" s="277">
        <f>AB30+1</f>
        <v>44642</v>
      </c>
      <c r="AC31" s="356" t="s">
        <v>178</v>
      </c>
      <c r="AD31" s="1503"/>
      <c r="AE31" s="1518"/>
      <c r="AF31" s="228"/>
      <c r="AG31" s="228"/>
      <c r="AH31" s="1409"/>
      <c r="AI31" s="235"/>
      <c r="AJ31" s="1317"/>
      <c r="AK31" s="277">
        <f>AK30+1</f>
        <v>45063</v>
      </c>
      <c r="AL31" s="609"/>
      <c r="AM31" s="1432"/>
      <c r="AN31" s="1533"/>
      <c r="AO31" s="228"/>
      <c r="AP31" s="228"/>
      <c r="AQ31" s="1409"/>
      <c r="AR31" s="235"/>
      <c r="AS31" s="1505"/>
      <c r="AT31" s="277">
        <f>AT30+1</f>
        <v>45118</v>
      </c>
      <c r="AU31" s="612" t="s">
        <v>179</v>
      </c>
      <c r="AV31" s="612" t="s">
        <v>180</v>
      </c>
      <c r="AW31" s="613"/>
      <c r="AX31" s="230"/>
      <c r="AY31" s="1426" t="s">
        <v>181</v>
      </c>
      <c r="AZ31" s="1476"/>
      <c r="BA31" s="235"/>
      <c r="BB31" s="1359"/>
      <c r="BC31" s="277">
        <f>BC30+1</f>
        <v>44803</v>
      </c>
      <c r="BD31" s="261" t="s">
        <v>6</v>
      </c>
    </row>
    <row r="32" spans="1:56" ht="47.1" thickTop="1" thickBot="1">
      <c r="A32" s="234"/>
      <c r="B32" s="1317"/>
      <c r="C32" s="277">
        <f>C31+1</f>
        <v>44840</v>
      </c>
      <c r="D32" s="1480" t="s">
        <v>182</v>
      </c>
      <c r="E32" s="1481"/>
      <c r="F32" s="239"/>
      <c r="G32" s="239"/>
      <c r="H32" s="1345"/>
      <c r="I32" s="234"/>
      <c r="J32" s="1317"/>
      <c r="K32" s="277">
        <f>K31+1</f>
        <v>44903</v>
      </c>
      <c r="L32" s="1495" t="s">
        <v>183</v>
      </c>
      <c r="M32" s="1481"/>
      <c r="N32" s="244"/>
      <c r="O32" s="244"/>
      <c r="P32" s="249" t="s">
        <v>184</v>
      </c>
      <c r="Q32" s="234"/>
      <c r="R32" s="1317"/>
      <c r="S32" s="277">
        <f>S31+1</f>
        <v>44959</v>
      </c>
      <c r="T32" s="614" t="s">
        <v>185</v>
      </c>
      <c r="U32" s="1509"/>
      <c r="V32" s="1380"/>
      <c r="W32" s="456"/>
      <c r="X32" s="1512"/>
      <c r="Y32" s="249" t="s">
        <v>186</v>
      </c>
      <c r="Z32" s="234"/>
      <c r="AA32" s="1317"/>
      <c r="AB32" s="277">
        <f>AB31+1</f>
        <v>44643</v>
      </c>
      <c r="AC32" s="615" t="s">
        <v>187</v>
      </c>
      <c r="AD32" s="1504"/>
      <c r="AE32" s="1518"/>
      <c r="AF32" s="228"/>
      <c r="AG32" s="228"/>
      <c r="AH32" s="249" t="s">
        <v>188</v>
      </c>
      <c r="AI32" s="234"/>
      <c r="AJ32" s="1317"/>
      <c r="AK32" s="277">
        <f>AK31+1</f>
        <v>45064</v>
      </c>
      <c r="AL32" s="609"/>
      <c r="AM32" s="1432"/>
      <c r="AN32" s="1533"/>
      <c r="AO32" s="228"/>
      <c r="AP32" s="228"/>
      <c r="AQ32" s="566" t="s">
        <v>57</v>
      </c>
      <c r="AR32" s="234"/>
      <c r="AS32" s="1505"/>
      <c r="AT32" s="277">
        <f>AT31+1</f>
        <v>45119</v>
      </c>
      <c r="AU32" s="616"/>
      <c r="AV32" s="275"/>
      <c r="AW32" s="333"/>
      <c r="AX32" s="170" t="s">
        <v>189</v>
      </c>
      <c r="AY32" s="1428"/>
      <c r="AZ32" s="1477"/>
      <c r="BA32" s="234"/>
      <c r="BB32" s="1359"/>
      <c r="BC32" s="277">
        <f>BC31+1</f>
        <v>44804</v>
      </c>
      <c r="BD32" s="261" t="s">
        <v>6</v>
      </c>
    </row>
    <row r="33" spans="1:56" ht="62.1" thickTop="1" thickBot="1">
      <c r="A33" s="234"/>
      <c r="B33" s="1317"/>
      <c r="C33" s="320">
        <f>C32+1</f>
        <v>44841</v>
      </c>
      <c r="D33" s="305"/>
      <c r="E33" s="306"/>
      <c r="F33" s="315"/>
      <c r="G33" s="315"/>
      <c r="H33" s="1559"/>
      <c r="I33" s="234"/>
      <c r="J33" s="1317"/>
      <c r="K33" s="320">
        <f>K32+1</f>
        <v>44904</v>
      </c>
      <c r="L33" s="417"/>
      <c r="M33" s="1496" t="s">
        <v>190</v>
      </c>
      <c r="N33" s="1496"/>
      <c r="O33" s="1496"/>
      <c r="P33" s="1497"/>
      <c r="Q33" s="234"/>
      <c r="R33" s="1317"/>
      <c r="S33" s="320">
        <f>S32+1</f>
        <v>44960</v>
      </c>
      <c r="T33" s="357" t="s">
        <v>191</v>
      </c>
      <c r="U33" s="1510"/>
      <c r="V33" s="1380"/>
      <c r="W33" s="457"/>
      <c r="X33" s="1513"/>
      <c r="Y33" s="570"/>
      <c r="Z33" s="234"/>
      <c r="AA33" s="1317"/>
      <c r="AB33" s="320">
        <f>AB32+1</f>
        <v>44644</v>
      </c>
      <c r="AC33" s="617" t="s">
        <v>192</v>
      </c>
      <c r="AD33" s="621" t="s">
        <v>193</v>
      </c>
      <c r="AE33" s="1519"/>
      <c r="AF33" s="305"/>
      <c r="AG33" s="305"/>
      <c r="AH33" s="304"/>
      <c r="AI33" s="234"/>
      <c r="AJ33" s="1317"/>
      <c r="AK33" s="320">
        <f>AK32+1</f>
        <v>45065</v>
      </c>
      <c r="AL33" s="586"/>
      <c r="AM33" s="1531"/>
      <c r="AN33" s="1533"/>
      <c r="AO33" s="305"/>
      <c r="AP33" s="305"/>
      <c r="AQ33" s="304"/>
      <c r="AR33" s="234"/>
      <c r="AS33" s="1505"/>
      <c r="AT33" s="277">
        <f>AT32+1</f>
        <v>45120</v>
      </c>
      <c r="AU33" s="616"/>
      <c r="AV33" s="275"/>
      <c r="AW33" s="333"/>
      <c r="AX33" s="170"/>
      <c r="AY33" s="1428"/>
      <c r="AZ33" s="1477"/>
      <c r="BA33" s="234"/>
      <c r="BB33" s="1359"/>
      <c r="BC33" s="320">
        <f>BC32+1</f>
        <v>44805</v>
      </c>
      <c r="BD33" s="273" t="s">
        <v>28</v>
      </c>
    </row>
    <row r="34" spans="1:56" ht="59.1" thickTop="1" thickBot="1">
      <c r="A34" s="235"/>
      <c r="B34" s="1317" t="s">
        <v>194</v>
      </c>
      <c r="C34" s="296">
        <f>C33+3</f>
        <v>44844</v>
      </c>
      <c r="D34" s="312"/>
      <c r="E34" s="313"/>
      <c r="F34" s="314"/>
      <c r="G34" s="314"/>
      <c r="H34" s="286"/>
      <c r="I34" s="235"/>
      <c r="J34" s="1317" t="s">
        <v>195</v>
      </c>
      <c r="K34" s="296">
        <f>K33+3</f>
        <v>44907</v>
      </c>
      <c r="L34" s="1547" t="s">
        <v>196</v>
      </c>
      <c r="M34" s="405"/>
      <c r="N34" s="347"/>
      <c r="O34" s="347"/>
      <c r="P34" s="259" t="s">
        <v>82</v>
      </c>
      <c r="Q34" s="235"/>
      <c r="R34" s="1317" t="s">
        <v>197</v>
      </c>
      <c r="S34" s="296">
        <f>S33+3</f>
        <v>44963</v>
      </c>
      <c r="T34" s="358" t="s">
        <v>198</v>
      </c>
      <c r="U34" s="1523" t="s">
        <v>199</v>
      </c>
      <c r="V34" s="385"/>
      <c r="W34" s="351"/>
      <c r="X34" s="351"/>
      <c r="Y34" s="259" t="s">
        <v>82</v>
      </c>
      <c r="Z34" s="235"/>
      <c r="AA34" s="1317" t="s">
        <v>200</v>
      </c>
      <c r="AB34" s="296">
        <f>AB33+3</f>
        <v>44647</v>
      </c>
      <c r="AC34" s="618" t="s">
        <v>201</v>
      </c>
      <c r="AD34" s="1523" t="s">
        <v>199</v>
      </c>
      <c r="AE34" s="619"/>
      <c r="AF34" s="292"/>
      <c r="AG34" s="292"/>
      <c r="AH34" s="259" t="s">
        <v>82</v>
      </c>
      <c r="AI34" s="235"/>
      <c r="AJ34" s="1317" t="s">
        <v>202</v>
      </c>
      <c r="AK34" s="296">
        <f>AK33+3</f>
        <v>45068</v>
      </c>
      <c r="AL34" s="587"/>
      <c r="AM34" s="412" t="s">
        <v>203</v>
      </c>
      <c r="AN34" s="1533"/>
      <c r="AO34" s="230"/>
      <c r="AP34" s="230"/>
      <c r="AQ34" s="259" t="s">
        <v>82</v>
      </c>
      <c r="AR34" s="235"/>
      <c r="AS34" s="1358"/>
      <c r="AT34" s="320">
        <f>AT33+3</f>
        <v>45123</v>
      </c>
      <c r="AU34" s="620"/>
      <c r="AV34" s="1544" t="s">
        <v>204</v>
      </c>
      <c r="AW34" s="1545"/>
      <c r="AX34" s="1546"/>
      <c r="AY34" s="1478"/>
      <c r="AZ34" s="1479"/>
      <c r="BA34" s="48"/>
      <c r="BB34" s="1359" t="s">
        <v>15</v>
      </c>
      <c r="BC34" s="296">
        <f>BC33+3</f>
        <v>44808</v>
      </c>
      <c r="BD34" s="450" t="s">
        <v>28</v>
      </c>
    </row>
    <row r="35" spans="1:56" ht="59.1" thickTop="1" thickBot="1">
      <c r="B35" s="1317"/>
      <c r="C35" s="277">
        <f>C34+1</f>
        <v>44845</v>
      </c>
      <c r="D35" s="1550" t="s">
        <v>106</v>
      </c>
      <c r="E35" s="1550"/>
      <c r="F35" s="1550"/>
      <c r="G35" s="1550"/>
      <c r="H35" s="1551"/>
      <c r="J35" s="1317"/>
      <c r="K35" s="277">
        <f>K34+1</f>
        <v>44908</v>
      </c>
      <c r="L35" s="1547"/>
      <c r="M35" s="348" t="s">
        <v>190</v>
      </c>
      <c r="N35" s="71"/>
      <c r="O35" s="71"/>
      <c r="P35" s="345"/>
      <c r="R35" s="1317"/>
      <c r="S35" s="277">
        <f>S34+1</f>
        <v>44964</v>
      </c>
      <c r="T35" s="356" t="s">
        <v>205</v>
      </c>
      <c r="U35" s="1549"/>
      <c r="V35" s="58" t="s">
        <v>110</v>
      </c>
      <c r="W35" s="71"/>
      <c r="X35" s="126"/>
      <c r="Y35" s="350"/>
      <c r="AA35" s="1317"/>
      <c r="AB35" s="277">
        <f>AB34+1</f>
        <v>44648</v>
      </c>
      <c r="AC35" s="618" t="s">
        <v>206</v>
      </c>
      <c r="AD35" s="1524"/>
      <c r="AE35" s="621" t="s">
        <v>207</v>
      </c>
      <c r="AF35" s="228"/>
      <c r="AG35" s="228"/>
      <c r="AH35" s="248"/>
      <c r="AJ35" s="1317"/>
      <c r="AK35" s="277">
        <f>AK34+1</f>
        <v>45069</v>
      </c>
      <c r="AL35" s="616"/>
      <c r="AM35" s="331" t="s">
        <v>208</v>
      </c>
      <c r="AN35" s="1533"/>
      <c r="AO35" s="381"/>
      <c r="AP35" s="381"/>
      <c r="AQ35" s="1385" t="s">
        <v>209</v>
      </c>
      <c r="AS35" s="1487" t="s">
        <v>210</v>
      </c>
      <c r="AT35" s="296">
        <f>AT34+1</f>
        <v>45124</v>
      </c>
      <c r="AU35" s="622"/>
      <c r="AV35" s="390" t="s">
        <v>211</v>
      </c>
      <c r="AW35" s="1506"/>
      <c r="AX35" s="255"/>
      <c r="AY35" s="1506"/>
      <c r="AZ35" s="1539"/>
      <c r="BA35" s="48"/>
      <c r="BB35" s="1359"/>
      <c r="BC35" s="277">
        <f>BC34+1</f>
        <v>44809</v>
      </c>
      <c r="BD35" s="262" t="s">
        <v>212</v>
      </c>
    </row>
    <row r="36" spans="1:56" ht="59.1" thickTop="1" thickBot="1">
      <c r="A36" s="233"/>
      <c r="B36" s="1317"/>
      <c r="C36" s="277">
        <f>C35+1</f>
        <v>44846</v>
      </c>
      <c r="D36" s="1552" t="s">
        <v>160</v>
      </c>
      <c r="E36" s="1553" t="s">
        <v>213</v>
      </c>
      <c r="F36" s="240"/>
      <c r="G36" s="240"/>
      <c r="H36" s="454" t="s">
        <v>214</v>
      </c>
      <c r="I36" s="233"/>
      <c r="J36" s="1317"/>
      <c r="K36" s="277">
        <f>K35+1</f>
        <v>44909</v>
      </c>
      <c r="L36" s="1547"/>
      <c r="M36" s="406"/>
      <c r="N36" s="1526" t="s">
        <v>35</v>
      </c>
      <c r="O36" s="71"/>
      <c r="P36" s="345"/>
      <c r="Q36" s="233"/>
      <c r="R36" s="1317"/>
      <c r="S36" s="277">
        <f>S35+1</f>
        <v>44965</v>
      </c>
      <c r="T36" s="356" t="s">
        <v>215</v>
      </c>
      <c r="U36" s="403"/>
      <c r="V36" s="360" t="s">
        <v>216</v>
      </c>
      <c r="W36" s="132" t="s">
        <v>35</v>
      </c>
      <c r="X36" s="126"/>
      <c r="Y36" s="1554" t="s">
        <v>217</v>
      </c>
      <c r="Z36" s="233"/>
      <c r="AA36" s="1317"/>
      <c r="AB36" s="277">
        <f>AB35+1</f>
        <v>44649</v>
      </c>
      <c r="AC36" s="623" t="s">
        <v>218</v>
      </c>
      <c r="AD36" s="1525"/>
      <c r="AE36" s="624"/>
      <c r="AF36" s="1526" t="s">
        <v>35</v>
      </c>
      <c r="AG36" s="228"/>
      <c r="AH36" s="248"/>
      <c r="AI36" s="233"/>
      <c r="AJ36" s="1317"/>
      <c r="AK36" s="277">
        <f>AK35+1</f>
        <v>45070</v>
      </c>
      <c r="AL36" s="590"/>
      <c r="AM36" s="410" t="s">
        <v>219</v>
      </c>
      <c r="AN36" s="1534"/>
      <c r="AO36" s="71"/>
      <c r="AP36" s="71"/>
      <c r="AQ36" s="1386"/>
      <c r="AR36" s="233"/>
      <c r="AS36" s="1505"/>
      <c r="AT36" s="277">
        <f>AT35+1</f>
        <v>45125</v>
      </c>
      <c r="AU36" s="625"/>
      <c r="AV36" s="368" t="s">
        <v>220</v>
      </c>
      <c r="AW36" s="1507"/>
      <c r="AX36" s="242"/>
      <c r="AY36" s="1507"/>
      <c r="AZ36" s="1540"/>
      <c r="BA36" s="48"/>
      <c r="BB36" s="1359"/>
      <c r="BC36" s="277">
        <f>BC35+1</f>
        <v>44810</v>
      </c>
      <c r="BD36" s="262" t="s">
        <v>221</v>
      </c>
    </row>
    <row r="37" spans="1:56" ht="62.1" thickTop="1" thickBot="1">
      <c r="A37" s="233"/>
      <c r="B37" s="1317"/>
      <c r="C37" s="277">
        <f>C36+1</f>
        <v>44847</v>
      </c>
      <c r="D37" s="1390"/>
      <c r="E37" s="1499"/>
      <c r="F37" s="240"/>
      <c r="G37" s="240"/>
      <c r="H37" s="247" t="s">
        <v>82</v>
      </c>
      <c r="I37" s="233"/>
      <c r="J37" s="1317"/>
      <c r="K37" s="277">
        <f>K36+1</f>
        <v>44910</v>
      </c>
      <c r="L37" s="1547"/>
      <c r="M37" s="406"/>
      <c r="N37" s="1526"/>
      <c r="O37" s="349"/>
      <c r="P37" s="345"/>
      <c r="Q37" s="233"/>
      <c r="R37" s="1317"/>
      <c r="S37" s="277">
        <f>S36+1</f>
        <v>44966</v>
      </c>
      <c r="T37" s="626" t="s">
        <v>222</v>
      </c>
      <c r="U37" s="638" t="s">
        <v>223</v>
      </c>
      <c r="V37" s="132"/>
      <c r="W37" s="1528" t="s">
        <v>35</v>
      </c>
      <c r="X37" s="126"/>
      <c r="Y37" s="1554"/>
      <c r="Z37" s="233"/>
      <c r="AA37" s="1317"/>
      <c r="AB37" s="277">
        <f>AB36+1</f>
        <v>44650</v>
      </c>
      <c r="AC37" s="618" t="s">
        <v>224</v>
      </c>
      <c r="AD37" s="1556" t="s">
        <v>225</v>
      </c>
      <c r="AE37" s="1557"/>
      <c r="AF37" s="1526"/>
      <c r="AG37" s="170"/>
      <c r="AH37" s="245"/>
      <c r="AI37" s="233"/>
      <c r="AJ37" s="1317"/>
      <c r="AK37" s="277">
        <f>AK36+1</f>
        <v>45071</v>
      </c>
      <c r="AL37" s="616"/>
      <c r="AM37" s="1494" t="s">
        <v>226</v>
      </c>
      <c r="AN37" s="1558"/>
      <c r="AO37" s="230"/>
      <c r="AP37" s="230"/>
      <c r="AQ37" s="564" t="s">
        <v>227</v>
      </c>
      <c r="AR37" s="233"/>
      <c r="AS37" s="1505"/>
      <c r="AT37" s="277">
        <f>AT36+1</f>
        <v>45126</v>
      </c>
      <c r="AU37" s="627"/>
      <c r="AV37" s="1542"/>
      <c r="AW37" s="1507"/>
      <c r="AX37" s="242"/>
      <c r="AY37" s="1507"/>
      <c r="AZ37" s="1540"/>
      <c r="BA37" s="48"/>
      <c r="BB37" s="1359"/>
      <c r="BC37" s="277">
        <f>BC36+1</f>
        <v>44811</v>
      </c>
      <c r="BD37" s="263" t="s">
        <v>56</v>
      </c>
    </row>
    <row r="38" spans="1:56" ht="62.1" thickTop="1" thickBot="1">
      <c r="A38" s="233"/>
      <c r="B38" s="1317"/>
      <c r="C38" s="320">
        <f>C37+1</f>
        <v>44848</v>
      </c>
      <c r="D38" s="1391"/>
      <c r="E38" s="1499"/>
      <c r="F38" s="306"/>
      <c r="G38" s="306"/>
      <c r="H38" s="301"/>
      <c r="I38" s="233"/>
      <c r="J38" s="1317"/>
      <c r="K38" s="320">
        <f>K37+1</f>
        <v>44911</v>
      </c>
      <c r="L38" s="1548"/>
      <c r="M38" s="407"/>
      <c r="N38" s="1527"/>
      <c r="O38" s="363"/>
      <c r="P38" s="346"/>
      <c r="Q38" s="233"/>
      <c r="R38" s="1317"/>
      <c r="S38" s="320">
        <f>S37+1</f>
        <v>44967</v>
      </c>
      <c r="T38" s="357" t="s">
        <v>228</v>
      </c>
      <c r="U38" s="404"/>
      <c r="V38" s="361"/>
      <c r="W38" s="1529"/>
      <c r="X38" s="362"/>
      <c r="Y38" s="1555"/>
      <c r="Z38" s="233"/>
      <c r="AA38" s="1317"/>
      <c r="AB38" s="320">
        <f>AB37+1</f>
        <v>44651</v>
      </c>
      <c r="AC38" s="628" t="s">
        <v>229</v>
      </c>
      <c r="AD38" s="411"/>
      <c r="AE38" s="409"/>
      <c r="AF38" s="1527"/>
      <c r="AG38" s="288"/>
      <c r="AH38" s="310"/>
      <c r="AI38" s="233"/>
      <c r="AJ38" s="1317"/>
      <c r="AK38" s="320">
        <f>AK37+1</f>
        <v>45072</v>
      </c>
      <c r="AL38" s="629"/>
      <c r="AM38" s="411"/>
      <c r="AN38" s="414"/>
      <c r="AO38" s="288"/>
      <c r="AP38" s="288"/>
      <c r="AQ38" s="304"/>
      <c r="AR38" s="233"/>
      <c r="AS38" s="1505"/>
      <c r="AT38" s="277">
        <f>AT37+1</f>
        <v>45127</v>
      </c>
      <c r="AU38" s="630"/>
      <c r="AV38" s="1543"/>
      <c r="AW38" s="1508"/>
      <c r="AX38" s="242"/>
      <c r="AY38" s="1508"/>
      <c r="AZ38" s="1541"/>
      <c r="BA38" s="48"/>
      <c r="BB38" s="1359"/>
      <c r="BC38" s="320">
        <f>BC37+1</f>
        <v>44812</v>
      </c>
      <c r="BD38" s="265" t="s">
        <v>28</v>
      </c>
    </row>
    <row r="39" spans="1:56" ht="18" customHeight="1" thickTop="1" thickBot="1">
      <c r="A39" s="233"/>
      <c r="B39" s="1317" t="s">
        <v>230</v>
      </c>
      <c r="C39" s="296">
        <f>C38+3</f>
        <v>44851</v>
      </c>
      <c r="D39" s="1547" t="s">
        <v>196</v>
      </c>
      <c r="E39" s="1500"/>
      <c r="F39" s="334" t="s">
        <v>231</v>
      </c>
      <c r="G39" s="337"/>
      <c r="H39" s="309"/>
      <c r="I39" s="233"/>
      <c r="J39" s="1317" t="s">
        <v>6</v>
      </c>
      <c r="K39" s="296">
        <f>K38+3</f>
        <v>44914</v>
      </c>
      <c r="L39" s="1587" t="s">
        <v>27</v>
      </c>
      <c r="M39" s="1587"/>
      <c r="N39" s="1587"/>
      <c r="O39" s="1587"/>
      <c r="P39" s="1588"/>
      <c r="Q39" s="233"/>
      <c r="R39" s="1317" t="s">
        <v>6</v>
      </c>
      <c r="S39" s="296">
        <f>S38+3</f>
        <v>44970</v>
      </c>
      <c r="T39" s="359"/>
      <c r="U39" s="1593"/>
      <c r="V39" s="1587"/>
      <c r="W39" s="1587"/>
      <c r="X39" s="1587"/>
      <c r="Y39" s="1594"/>
      <c r="Z39" s="233"/>
      <c r="AA39" s="1317" t="s">
        <v>6</v>
      </c>
      <c r="AB39" s="296">
        <f>AB38+3</f>
        <v>44654</v>
      </c>
      <c r="AC39" s="631"/>
      <c r="AD39" s="1570" t="s">
        <v>232</v>
      </c>
      <c r="AE39" s="1571"/>
      <c r="AF39" s="1571"/>
      <c r="AG39" s="1571"/>
      <c r="AH39" s="1572"/>
      <c r="AI39" s="48"/>
      <c r="AJ39" s="1336" t="s">
        <v>6</v>
      </c>
      <c r="AK39" s="296">
        <f>AK38+3</f>
        <v>45075</v>
      </c>
      <c r="AL39" s="627"/>
      <c r="AM39" s="1520" t="s">
        <v>233</v>
      </c>
      <c r="AN39" s="1521"/>
      <c r="AO39" s="1521"/>
      <c r="AP39" s="1521"/>
      <c r="AQ39" s="1522"/>
      <c r="AR39" s="48"/>
      <c r="AS39" s="1358"/>
      <c r="AT39" s="320">
        <f>AT38+1</f>
        <v>45128</v>
      </c>
      <c r="AU39" s="585"/>
      <c r="AV39" s="1579" t="s">
        <v>234</v>
      </c>
      <c r="AW39" s="1579"/>
      <c r="AX39" s="1579"/>
      <c r="AY39" s="1579"/>
      <c r="AZ39" s="1580"/>
      <c r="BA39" s="48"/>
    </row>
    <row r="40" spans="1:56" ht="32.1" thickTop="1" thickBot="1">
      <c r="A40" s="233"/>
      <c r="B40" s="1317"/>
      <c r="C40" s="277">
        <f>C39+1</f>
        <v>44852</v>
      </c>
      <c r="D40" s="1547"/>
      <c r="E40" s="331" t="s">
        <v>235</v>
      </c>
      <c r="F40" s="335"/>
      <c r="G40" s="462"/>
      <c r="H40" s="246"/>
      <c r="I40" s="233"/>
      <c r="J40" s="1317"/>
      <c r="K40" s="277">
        <f>K39+1</f>
        <v>44915</v>
      </c>
      <c r="L40" s="1589"/>
      <c r="M40" s="1589"/>
      <c r="N40" s="1589"/>
      <c r="O40" s="1589"/>
      <c r="P40" s="1590"/>
      <c r="Q40" s="233"/>
      <c r="R40" s="1317"/>
      <c r="S40" s="277">
        <f>S39+1</f>
        <v>44971</v>
      </c>
      <c r="T40" s="354"/>
      <c r="U40" s="1595"/>
      <c r="V40" s="1589"/>
      <c r="W40" s="1589"/>
      <c r="X40" s="1589"/>
      <c r="Y40" s="1590"/>
      <c r="Z40" s="233"/>
      <c r="AA40" s="1317"/>
      <c r="AB40" s="277">
        <f>AB39+1</f>
        <v>44655</v>
      </c>
      <c r="AC40" s="632"/>
      <c r="AD40" s="1573"/>
      <c r="AE40" s="1574"/>
      <c r="AF40" s="1574"/>
      <c r="AG40" s="1574"/>
      <c r="AH40" s="1575"/>
      <c r="AI40" s="48"/>
      <c r="AJ40" s="1336"/>
      <c r="AK40" s="277">
        <f>AK39+1</f>
        <v>45076</v>
      </c>
      <c r="AL40" s="627"/>
      <c r="AM40" s="1597" t="s">
        <v>236</v>
      </c>
      <c r="AN40" s="1598"/>
      <c r="AO40" s="1598"/>
      <c r="AP40" s="1598"/>
      <c r="AQ40" s="1599"/>
      <c r="AR40" s="48"/>
      <c r="AS40" s="1603"/>
      <c r="AT40" s="277"/>
      <c r="BA40" s="48"/>
    </row>
    <row r="41" spans="1:56" ht="18" customHeight="1" thickTop="1" thickBot="1">
      <c r="A41" s="233"/>
      <c r="B41" s="1317"/>
      <c r="C41" s="277">
        <f>C40+1</f>
        <v>44853</v>
      </c>
      <c r="D41" s="1547"/>
      <c r="E41" s="398"/>
      <c r="F41" s="339" t="s">
        <v>35</v>
      </c>
      <c r="G41" s="462"/>
      <c r="H41" s="246"/>
      <c r="I41" s="233"/>
      <c r="J41" s="1317"/>
      <c r="K41" s="277">
        <f>K40+1</f>
        <v>44916</v>
      </c>
      <c r="L41" s="1589"/>
      <c r="M41" s="1589"/>
      <c r="N41" s="1589"/>
      <c r="O41" s="1589"/>
      <c r="P41" s="1590"/>
      <c r="Q41" s="233"/>
      <c r="R41" s="1317"/>
      <c r="S41" s="277">
        <f>S40+1</f>
        <v>44972</v>
      </c>
      <c r="T41" s="354"/>
      <c r="U41" s="1595"/>
      <c r="V41" s="1589"/>
      <c r="W41" s="1589"/>
      <c r="X41" s="1589"/>
      <c r="Y41" s="1590"/>
      <c r="Z41" s="233"/>
      <c r="AA41" s="1317"/>
      <c r="AB41" s="277">
        <f>AB40+1</f>
        <v>44656</v>
      </c>
      <c r="AC41" s="632"/>
      <c r="AD41" s="1573"/>
      <c r="AE41" s="1574"/>
      <c r="AF41" s="1574"/>
      <c r="AG41" s="1574"/>
      <c r="AH41" s="1575"/>
      <c r="AI41" s="48"/>
      <c r="AJ41" s="1336"/>
      <c r="AK41" s="277">
        <f>AK40+1</f>
        <v>45077</v>
      </c>
      <c r="AL41" s="630"/>
      <c r="AM41" s="1597"/>
      <c r="AN41" s="1598"/>
      <c r="AO41" s="1598"/>
      <c r="AP41" s="1598"/>
      <c r="AQ41" s="1599"/>
      <c r="AR41" s="48"/>
      <c r="AS41" s="1604"/>
      <c r="AT41" s="277">
        <v>45155</v>
      </c>
      <c r="AU41" s="633"/>
      <c r="AV41" s="1581" t="s">
        <v>121</v>
      </c>
      <c r="AW41" s="1582"/>
      <c r="AX41" s="1582"/>
      <c r="AY41" s="1582"/>
      <c r="AZ41" s="1583"/>
      <c r="BA41" s="48"/>
    </row>
    <row r="42" spans="1:56" ht="18" customHeight="1" thickTop="1" thickBot="1">
      <c r="A42" s="233"/>
      <c r="B42" s="1317"/>
      <c r="C42" s="277">
        <f>C41+1</f>
        <v>44854</v>
      </c>
      <c r="D42" s="1547"/>
      <c r="E42" s="399"/>
      <c r="F42" s="336"/>
      <c r="G42" s="462"/>
      <c r="H42" s="249" t="s">
        <v>237</v>
      </c>
      <c r="I42" s="233"/>
      <c r="J42" s="1317"/>
      <c r="K42" s="277">
        <f>K41+1</f>
        <v>44917</v>
      </c>
      <c r="L42" s="1589"/>
      <c r="M42" s="1589"/>
      <c r="N42" s="1589"/>
      <c r="O42" s="1589"/>
      <c r="P42" s="1590"/>
      <c r="Q42" s="233"/>
      <c r="R42" s="1317"/>
      <c r="S42" s="277">
        <f>S41+1</f>
        <v>44973</v>
      </c>
      <c r="T42" s="354"/>
      <c r="U42" s="1595"/>
      <c r="V42" s="1589"/>
      <c r="W42" s="1589"/>
      <c r="X42" s="1589"/>
      <c r="Y42" s="1590"/>
      <c r="Z42" s="233"/>
      <c r="AA42" s="1317"/>
      <c r="AB42" s="277">
        <f>AB41+1</f>
        <v>44657</v>
      </c>
      <c r="AC42" s="354"/>
      <c r="AD42" s="1573"/>
      <c r="AE42" s="1574"/>
      <c r="AF42" s="1574"/>
      <c r="AG42" s="1574"/>
      <c r="AH42" s="1575"/>
      <c r="AI42" s="48"/>
      <c r="AJ42" s="1336"/>
      <c r="AK42" s="277">
        <f>AK41+1</f>
        <v>45078</v>
      </c>
      <c r="AL42" s="426"/>
      <c r="AM42" s="1597"/>
      <c r="AN42" s="1598"/>
      <c r="AO42" s="1598"/>
      <c r="AP42" s="1598"/>
      <c r="AQ42" s="1599"/>
      <c r="AR42" s="48"/>
      <c r="AS42" s="1604"/>
      <c r="AT42" s="277">
        <v>45162</v>
      </c>
      <c r="AU42" s="634"/>
      <c r="AV42" s="1584" t="s">
        <v>154</v>
      </c>
      <c r="AW42" s="1585"/>
      <c r="AX42" s="1585"/>
      <c r="AY42" s="1585"/>
      <c r="AZ42" s="1586"/>
      <c r="BA42" s="48"/>
    </row>
    <row r="43" spans="1:56" ht="18" customHeight="1" thickTop="1" thickBot="1">
      <c r="A43" s="233"/>
      <c r="B43" s="1317"/>
      <c r="C43" s="320">
        <f>C42+1</f>
        <v>44855</v>
      </c>
      <c r="D43" s="1548"/>
      <c r="E43" s="400"/>
      <c r="F43" s="340"/>
      <c r="G43" s="463"/>
      <c r="H43" s="310"/>
      <c r="I43" s="233"/>
      <c r="J43" s="1317"/>
      <c r="K43" s="320">
        <f>K42+1</f>
        <v>44918</v>
      </c>
      <c r="L43" s="1591"/>
      <c r="M43" s="1591"/>
      <c r="N43" s="1591"/>
      <c r="O43" s="1591"/>
      <c r="P43" s="1592"/>
      <c r="Q43" s="233"/>
      <c r="R43" s="1317"/>
      <c r="S43" s="320">
        <f>S42+1</f>
        <v>44974</v>
      </c>
      <c r="T43" s="386"/>
      <c r="U43" s="1596"/>
      <c r="V43" s="1591"/>
      <c r="W43" s="1591"/>
      <c r="X43" s="1591"/>
      <c r="Y43" s="1592"/>
      <c r="Z43" s="233"/>
      <c r="AA43" s="1317"/>
      <c r="AB43" s="320">
        <f>AB42+1</f>
        <v>44658</v>
      </c>
      <c r="AC43" s="386"/>
      <c r="AD43" s="1576"/>
      <c r="AE43" s="1577"/>
      <c r="AF43" s="1577"/>
      <c r="AG43" s="1577"/>
      <c r="AH43" s="1578"/>
      <c r="AI43" s="48"/>
      <c r="AJ43" s="1336"/>
      <c r="AK43" s="320">
        <f>AK42+1</f>
        <v>45079</v>
      </c>
      <c r="AL43" s="635"/>
      <c r="AM43" s="1600"/>
      <c r="AN43" s="1601"/>
      <c r="AO43" s="1601"/>
      <c r="AP43" s="1601"/>
      <c r="AQ43" s="1602"/>
      <c r="AR43" s="48"/>
      <c r="AS43" s="1604"/>
      <c r="AT43" s="320">
        <v>45170</v>
      </c>
      <c r="AU43" s="636"/>
      <c r="AV43" s="1560" t="s">
        <v>28</v>
      </c>
      <c r="AW43" s="1373"/>
      <c r="AX43" s="1373"/>
      <c r="AY43" s="1373"/>
      <c r="AZ43" s="1374"/>
      <c r="BA43" s="48"/>
    </row>
    <row r="44" spans="1:56" ht="18" customHeight="1" thickTop="1" thickBot="1">
      <c r="B44" s="1317" t="s">
        <v>6</v>
      </c>
      <c r="C44" s="296">
        <f>C43+3</f>
        <v>44858</v>
      </c>
      <c r="D44" s="1561" t="s">
        <v>238</v>
      </c>
      <c r="E44" s="1561"/>
      <c r="F44" s="1561"/>
      <c r="G44" s="1561"/>
      <c r="H44" s="1562"/>
      <c r="Q44" s="48"/>
      <c r="Z44" s="48"/>
      <c r="AI44" s="48"/>
      <c r="AR44" s="48"/>
      <c r="AS44" s="1604"/>
      <c r="AT44" s="320">
        <v>45173</v>
      </c>
      <c r="AU44" s="636"/>
      <c r="AV44" s="1560" t="s">
        <v>28</v>
      </c>
      <c r="AW44" s="1373"/>
      <c r="AX44" s="1373"/>
      <c r="AY44" s="1373"/>
      <c r="AZ44" s="1374"/>
      <c r="BA44" s="48"/>
    </row>
    <row r="45" spans="1:56" ht="18" customHeight="1" thickTop="1" thickBot="1">
      <c r="B45" s="1317"/>
      <c r="C45" s="277">
        <f>C44+1</f>
        <v>44859</v>
      </c>
      <c r="D45" s="1563"/>
      <c r="E45" s="1563"/>
      <c r="F45" s="1563"/>
      <c r="G45" s="1563"/>
      <c r="H45" s="1564"/>
      <c r="Q45" s="48"/>
      <c r="Z45" s="48"/>
      <c r="AI45" s="48"/>
      <c r="AR45" s="48"/>
      <c r="AS45" s="1605"/>
      <c r="AT45" s="320">
        <v>45174</v>
      </c>
      <c r="AU45" s="585"/>
      <c r="AV45" s="1567" t="s">
        <v>212</v>
      </c>
      <c r="AW45" s="1568"/>
      <c r="AX45" s="1568"/>
      <c r="AY45" s="1568"/>
      <c r="AZ45" s="1569"/>
      <c r="BA45" s="48"/>
    </row>
    <row r="46" spans="1:56" ht="15.95" thickTop="1" thickBot="1">
      <c r="B46" s="1317"/>
      <c r="C46" s="277">
        <f>C45+1</f>
        <v>44860</v>
      </c>
      <c r="D46" s="1563"/>
      <c r="E46" s="1563"/>
      <c r="F46" s="1563"/>
      <c r="G46" s="1563"/>
      <c r="H46" s="1564"/>
      <c r="Q46" s="48"/>
      <c r="Z46" s="48"/>
      <c r="AI46" s="48"/>
      <c r="AR46" s="48"/>
      <c r="BA46" s="48"/>
    </row>
    <row r="47" spans="1:56" ht="15.95" thickTop="1" thickBot="1">
      <c r="B47" s="1317"/>
      <c r="C47" s="277">
        <f>C46+1</f>
        <v>44861</v>
      </c>
      <c r="D47" s="1563"/>
      <c r="E47" s="1563"/>
      <c r="F47" s="1563"/>
      <c r="G47" s="1563"/>
      <c r="H47" s="1564"/>
      <c r="Q47" s="48"/>
      <c r="Z47" s="48"/>
      <c r="AI47" s="48"/>
      <c r="AR47" s="48"/>
      <c r="BA47" s="48"/>
    </row>
    <row r="48" spans="1:56" ht="15.95" thickTop="1" thickBot="1">
      <c r="B48" s="1317"/>
      <c r="C48" s="320">
        <f>C47+1</f>
        <v>44862</v>
      </c>
      <c r="D48" s="1565"/>
      <c r="E48" s="1565"/>
      <c r="F48" s="1565"/>
      <c r="G48" s="1565"/>
      <c r="H48" s="1566"/>
      <c r="Q48" s="48"/>
      <c r="Z48" s="48"/>
      <c r="AI48" s="48"/>
      <c r="AR48" s="48"/>
      <c r="BA48" s="48"/>
    </row>
    <row r="49" spans="17:53" ht="15" thickTop="1">
      <c r="Q49" s="48"/>
      <c r="Z49" s="48"/>
      <c r="AI49" s="48"/>
      <c r="AR49" s="48"/>
      <c r="BA49" s="48"/>
    </row>
  </sheetData>
  <mergeCells count="185">
    <mergeCell ref="AV43:AZ43"/>
    <mergeCell ref="B44:B48"/>
    <mergeCell ref="D44:H48"/>
    <mergeCell ref="AV44:AZ44"/>
    <mergeCell ref="AV45:AZ45"/>
    <mergeCell ref="AA39:AA43"/>
    <mergeCell ref="AD39:AH43"/>
    <mergeCell ref="AJ39:AJ43"/>
    <mergeCell ref="AV39:AZ39"/>
    <mergeCell ref="AV41:AZ41"/>
    <mergeCell ref="AV42:AZ42"/>
    <mergeCell ref="B39:B43"/>
    <mergeCell ref="D39:D43"/>
    <mergeCell ref="J39:J43"/>
    <mergeCell ref="L39:P43"/>
    <mergeCell ref="R39:R43"/>
    <mergeCell ref="U39:Y43"/>
    <mergeCell ref="AM40:AQ43"/>
    <mergeCell ref="AS40:AS45"/>
    <mergeCell ref="B34:B38"/>
    <mergeCell ref="J34:J38"/>
    <mergeCell ref="L34:L38"/>
    <mergeCell ref="R34:R38"/>
    <mergeCell ref="U34:U35"/>
    <mergeCell ref="AA34:AA38"/>
    <mergeCell ref="D35:H35"/>
    <mergeCell ref="AH30:AH31"/>
    <mergeCell ref="AQ30:AQ31"/>
    <mergeCell ref="D36:D38"/>
    <mergeCell ref="E36:E39"/>
    <mergeCell ref="N36:N38"/>
    <mergeCell ref="Y36:Y38"/>
    <mergeCell ref="AD37:AE37"/>
    <mergeCell ref="AM37:AN37"/>
    <mergeCell ref="B29:B33"/>
    <mergeCell ref="J29:J33"/>
    <mergeCell ref="AJ34:AJ38"/>
    <mergeCell ref="H31:H33"/>
    <mergeCell ref="BB29:BB33"/>
    <mergeCell ref="BB34:BB38"/>
    <mergeCell ref="AQ35:AQ36"/>
    <mergeCell ref="AS35:AS39"/>
    <mergeCell ref="AW35:AW38"/>
    <mergeCell ref="U29:U33"/>
    <mergeCell ref="X29:X33"/>
    <mergeCell ref="Y29:Y31"/>
    <mergeCell ref="AA29:AA33"/>
    <mergeCell ref="AE29:AE33"/>
    <mergeCell ref="AM39:AQ39"/>
    <mergeCell ref="AD34:AD36"/>
    <mergeCell ref="AF36:AF38"/>
    <mergeCell ref="W37:W38"/>
    <mergeCell ref="AS30:AS34"/>
    <mergeCell ref="AJ29:AJ33"/>
    <mergeCell ref="AM29:AM33"/>
    <mergeCell ref="AN29:AN36"/>
    <mergeCell ref="AS29:AT29"/>
    <mergeCell ref="AV29:AZ29"/>
    <mergeCell ref="AY35:AY38"/>
    <mergeCell ref="AZ35:AZ38"/>
    <mergeCell ref="AV37:AV38"/>
    <mergeCell ref="AV34:AX34"/>
    <mergeCell ref="AY31:AZ34"/>
    <mergeCell ref="D32:E32"/>
    <mergeCell ref="AY25:AZ25"/>
    <mergeCell ref="V24:V26"/>
    <mergeCell ref="W24:W28"/>
    <mergeCell ref="AA24:AA28"/>
    <mergeCell ref="AD24:AH24"/>
    <mergeCell ref="AJ24:AJ28"/>
    <mergeCell ref="AS24:AS28"/>
    <mergeCell ref="D27:E27"/>
    <mergeCell ref="L27:M27"/>
    <mergeCell ref="U27:V27"/>
    <mergeCell ref="AD27:AE27"/>
    <mergeCell ref="V28:V33"/>
    <mergeCell ref="L32:M32"/>
    <mergeCell ref="M33:P33"/>
    <mergeCell ref="L29:L31"/>
    <mergeCell ref="M29:M31"/>
    <mergeCell ref="R29:R33"/>
    <mergeCell ref="AD29:AD32"/>
    <mergeCell ref="AS19:AS23"/>
    <mergeCell ref="BB19:BB23"/>
    <mergeCell ref="V20:Y23"/>
    <mergeCell ref="AH20:AH21"/>
    <mergeCell ref="AM20:AM23"/>
    <mergeCell ref="AD19:AD23"/>
    <mergeCell ref="M21:M23"/>
    <mergeCell ref="AV23:AZ23"/>
    <mergeCell ref="B24:B28"/>
    <mergeCell ref="D24:D26"/>
    <mergeCell ref="G24:H28"/>
    <mergeCell ref="J24:J28"/>
    <mergeCell ref="R24:R28"/>
    <mergeCell ref="U24:U26"/>
    <mergeCell ref="P20:P21"/>
    <mergeCell ref="L21:L23"/>
    <mergeCell ref="U19:U23"/>
    <mergeCell ref="AU24:AU27"/>
    <mergeCell ref="AV24:AV27"/>
    <mergeCell ref="AX24:AZ24"/>
    <mergeCell ref="BB24:BB28"/>
    <mergeCell ref="AG25:AG26"/>
    <mergeCell ref="AP25:AP26"/>
    <mergeCell ref="AQ25:AQ26"/>
    <mergeCell ref="AQ16:AQ18"/>
    <mergeCell ref="B19:B23"/>
    <mergeCell ref="D19:D23"/>
    <mergeCell ref="E19:E26"/>
    <mergeCell ref="F19:F28"/>
    <mergeCell ref="J19:J23"/>
    <mergeCell ref="U14:U17"/>
    <mergeCell ref="V14:V17"/>
    <mergeCell ref="AA14:AA18"/>
    <mergeCell ref="AE14:AE18"/>
    <mergeCell ref="AJ14:AJ18"/>
    <mergeCell ref="B14:B18"/>
    <mergeCell ref="E14:H18"/>
    <mergeCell ref="J14:J18"/>
    <mergeCell ref="L14:L18"/>
    <mergeCell ref="M14:M19"/>
    <mergeCell ref="R14:R18"/>
    <mergeCell ref="R19:R23"/>
    <mergeCell ref="L20:O20"/>
    <mergeCell ref="V19:X19"/>
    <mergeCell ref="AA19:AA23"/>
    <mergeCell ref="AJ19:AJ23"/>
    <mergeCell ref="AM19:AQ19"/>
    <mergeCell ref="BB9:BB13"/>
    <mergeCell ref="U10:Y10"/>
    <mergeCell ref="AG10:AG11"/>
    <mergeCell ref="AM10:AM13"/>
    <mergeCell ref="AN10:AN18"/>
    <mergeCell ref="AO10:AO13"/>
    <mergeCell ref="AV10:AV13"/>
    <mergeCell ref="AZ10:AZ11"/>
    <mergeCell ref="X11:X12"/>
    <mergeCell ref="Y11:Y12"/>
    <mergeCell ref="AD9:AD13"/>
    <mergeCell ref="AE9:AE12"/>
    <mergeCell ref="AJ9:AJ13"/>
    <mergeCell ref="AM9:AQ9"/>
    <mergeCell ref="AS9:AS13"/>
    <mergeCell ref="AW9:AW18"/>
    <mergeCell ref="AQ11:AQ13"/>
    <mergeCell ref="AS14:AS18"/>
    <mergeCell ref="AV14:AV18"/>
    <mergeCell ref="AM16:AM18"/>
    <mergeCell ref="V18:Y18"/>
    <mergeCell ref="AD14:AD17"/>
    <mergeCell ref="BB14:BB18"/>
    <mergeCell ref="AH15:AH16"/>
    <mergeCell ref="B9:B13"/>
    <mergeCell ref="H9:H12"/>
    <mergeCell ref="J9:J13"/>
    <mergeCell ref="R9:R13"/>
    <mergeCell ref="U9:Y9"/>
    <mergeCell ref="AA9:AA13"/>
    <mergeCell ref="AJ4:AJ8"/>
    <mergeCell ref="AL4:AQ7"/>
    <mergeCell ref="AS4:AS8"/>
    <mergeCell ref="D5:H6"/>
    <mergeCell ref="BB4:BB8"/>
    <mergeCell ref="U5:Y5"/>
    <mergeCell ref="U6:Y8"/>
    <mergeCell ref="D7:H7"/>
    <mergeCell ref="AM8:AQ8"/>
    <mergeCell ref="BB2:BD2"/>
    <mergeCell ref="B4:B8"/>
    <mergeCell ref="D4:H4"/>
    <mergeCell ref="J4:J8"/>
    <mergeCell ref="L4:L8"/>
    <mergeCell ref="O4:O5"/>
    <mergeCell ref="P4:P7"/>
    <mergeCell ref="R4:R8"/>
    <mergeCell ref="U4:Y4"/>
    <mergeCell ref="AA4:AH8"/>
    <mergeCell ref="B2:H2"/>
    <mergeCell ref="J2:P2"/>
    <mergeCell ref="R2:Y2"/>
    <mergeCell ref="AA2:AH2"/>
    <mergeCell ref="AJ2:AQ2"/>
    <mergeCell ref="AS2:AZ2"/>
    <mergeCell ref="D8:H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63AE3-A9B1-D94C-A5E3-8EA22148220D}">
  <sheetPr>
    <tabColor rgb="FF33A4B6"/>
  </sheetPr>
  <dimension ref="A1:AB49"/>
  <sheetViews>
    <sheetView showGridLines="0" zoomScale="110" zoomScaleNormal="110" workbookViewId="0">
      <selection activeCell="P50" sqref="P50"/>
    </sheetView>
  </sheetViews>
  <sheetFormatPr defaultColWidth="10.875" defaultRowHeight="14.1" outlineLevelCol="1"/>
  <cols>
    <col min="1" max="1" width="1.5" style="236" customWidth="1"/>
    <col min="2" max="2" width="4.5" style="48" customWidth="1"/>
    <col min="3" max="3" width="6.875" style="48" customWidth="1"/>
    <col min="4" max="4" width="25.125" style="48" customWidth="1"/>
    <col min="5" max="5" width="1.5" style="236" customWidth="1"/>
    <col min="6" max="6" width="4.5" style="48" customWidth="1" outlineLevel="1"/>
    <col min="7" max="7" width="6.875" style="48" customWidth="1" outlineLevel="1"/>
    <col min="8" max="8" width="27.125" style="48" customWidth="1" outlineLevel="1"/>
    <col min="9" max="9" width="1.625" style="236" customWidth="1"/>
    <col min="10" max="10" width="4.5" style="48" customWidth="1" outlineLevel="1"/>
    <col min="11" max="11" width="6.875" style="48" customWidth="1" outlineLevel="1"/>
    <col min="12" max="12" width="20.625" style="48" customWidth="1" outlineLevel="1"/>
    <col min="13" max="13" width="2.375" style="236" customWidth="1"/>
    <col min="14" max="14" width="4.5" style="48" customWidth="1" outlineLevel="1"/>
    <col min="15" max="15" width="6.875" style="48" customWidth="1" outlineLevel="1"/>
    <col min="16" max="16" width="24" style="48" customWidth="1" outlineLevel="1"/>
    <col min="17" max="17" width="2.875" style="236" customWidth="1"/>
    <col min="18" max="18" width="4.5" style="48" customWidth="1" outlineLevel="1"/>
    <col min="19" max="19" width="6.875" style="48" customWidth="1" outlineLevel="1"/>
    <col min="20" max="20" width="23.375" style="48" customWidth="1" outlineLevel="1"/>
    <col min="21" max="21" width="1.625" style="236" customWidth="1"/>
    <col min="22" max="22" width="4.5" style="48" customWidth="1" outlineLevel="1"/>
    <col min="23" max="23" width="6.875" style="48" customWidth="1" outlineLevel="1"/>
    <col min="24" max="24" width="24.125" style="48" customWidth="1" outlineLevel="1"/>
    <col min="25" max="25" width="2.5" style="236" customWidth="1" outlineLevel="1"/>
    <col min="26" max="26" width="4.5" style="48" customWidth="1" outlineLevel="1"/>
    <col min="27" max="27" width="6.5" style="48" customWidth="1" outlineLevel="1"/>
    <col min="28" max="28" width="15.625" style="48" customWidth="1" outlineLevel="1"/>
    <col min="29" max="16384" width="10.875" style="48"/>
  </cols>
  <sheetData>
    <row r="1" spans="1:28" ht="15" thickBot="1"/>
    <row r="2" spans="1:28" s="232" customFormat="1" ht="45.95" customHeight="1" thickTop="1" thickBot="1">
      <c r="A2" s="51"/>
      <c r="B2" s="1825" t="s">
        <v>827</v>
      </c>
      <c r="C2" s="1826"/>
      <c r="D2" s="1827"/>
      <c r="E2" s="51"/>
      <c r="F2" s="1825" t="s">
        <v>828</v>
      </c>
      <c r="G2" s="1826"/>
      <c r="H2" s="1827"/>
      <c r="I2" s="51"/>
      <c r="J2" s="1825" t="s">
        <v>829</v>
      </c>
      <c r="K2" s="1826"/>
      <c r="L2" s="1827"/>
      <c r="M2" s="51"/>
      <c r="N2" s="1825" t="s">
        <v>830</v>
      </c>
      <c r="O2" s="1826"/>
      <c r="P2" s="1827"/>
      <c r="Q2" s="51"/>
      <c r="R2" s="1825" t="s">
        <v>831</v>
      </c>
      <c r="S2" s="1826"/>
      <c r="T2" s="1827"/>
      <c r="U2" s="51"/>
      <c r="V2" s="1825" t="s">
        <v>832</v>
      </c>
      <c r="W2" s="1826"/>
      <c r="X2" s="1827"/>
      <c r="Y2" s="51"/>
      <c r="Z2" s="1817" t="s">
        <v>6</v>
      </c>
      <c r="AA2" s="1817"/>
      <c r="AB2" s="1817"/>
    </row>
    <row r="3" spans="1:28" s="232" customFormat="1" ht="42" thickTop="1" thickBot="1">
      <c r="A3" s="51"/>
      <c r="B3" s="478"/>
      <c r="C3" s="253" t="s">
        <v>7</v>
      </c>
      <c r="D3" s="479" t="s">
        <v>8</v>
      </c>
      <c r="E3" s="51"/>
      <c r="F3" s="478"/>
      <c r="G3" s="253" t="s">
        <v>7</v>
      </c>
      <c r="H3" s="479" t="s">
        <v>8</v>
      </c>
      <c r="I3" s="51"/>
      <c r="J3" s="478"/>
      <c r="K3" s="253" t="s">
        <v>7</v>
      </c>
      <c r="L3" s="479" t="s">
        <v>8</v>
      </c>
      <c r="M3" s="51"/>
      <c r="N3" s="509"/>
      <c r="O3" s="364" t="s">
        <v>7</v>
      </c>
      <c r="P3" s="510" t="s">
        <v>8</v>
      </c>
      <c r="Q3" s="51"/>
      <c r="R3" s="478"/>
      <c r="S3" s="253" t="s">
        <v>7</v>
      </c>
      <c r="T3" s="479" t="s">
        <v>8</v>
      </c>
      <c r="U3" s="51"/>
      <c r="V3" s="478"/>
      <c r="W3" s="253" t="s">
        <v>7</v>
      </c>
      <c r="X3" s="479" t="s">
        <v>8</v>
      </c>
      <c r="Y3" s="51"/>
      <c r="Z3" s="461"/>
      <c r="AA3" s="253" t="s">
        <v>7</v>
      </c>
      <c r="AB3" s="253" t="s">
        <v>14</v>
      </c>
    </row>
    <row r="4" spans="1:28" ht="17.100000000000001" thickTop="1" thickBot="1">
      <c r="A4" s="233"/>
      <c r="B4" s="1818" t="s">
        <v>15</v>
      </c>
      <c r="C4" s="318">
        <v>44438</v>
      </c>
      <c r="D4" s="550" t="s">
        <v>16</v>
      </c>
      <c r="E4" s="233"/>
      <c r="F4" s="1819" t="s">
        <v>17</v>
      </c>
      <c r="G4" s="318">
        <v>44136</v>
      </c>
      <c r="H4" s="1820" t="s">
        <v>18</v>
      </c>
      <c r="I4" s="233"/>
      <c r="J4" s="1819" t="s">
        <v>6</v>
      </c>
      <c r="K4" s="325">
        <v>44192</v>
      </c>
      <c r="L4" s="493" t="s">
        <v>833</v>
      </c>
      <c r="M4" s="233"/>
      <c r="N4" s="1346"/>
      <c r="O4" s="1823"/>
      <c r="P4" s="1824"/>
      <c r="Q4" s="233"/>
      <c r="R4" s="1828"/>
      <c r="S4" s="328">
        <v>44297</v>
      </c>
      <c r="T4" s="1829" t="s">
        <v>21</v>
      </c>
      <c r="U4" s="233"/>
      <c r="V4" s="1819" t="s">
        <v>22</v>
      </c>
      <c r="W4" s="280">
        <v>44353</v>
      </c>
      <c r="X4" s="533" t="s">
        <v>834</v>
      </c>
      <c r="Y4" s="233"/>
      <c r="Z4" s="1317" t="s">
        <v>26</v>
      </c>
      <c r="AA4" s="266">
        <v>44402</v>
      </c>
      <c r="AB4" s="260" t="s">
        <v>6</v>
      </c>
    </row>
    <row r="5" spans="1:28" ht="17.100000000000001" thickTop="1" thickBot="1">
      <c r="A5" s="233"/>
      <c r="B5" s="1818"/>
      <c r="C5" s="319">
        <v>44439</v>
      </c>
      <c r="D5" s="551" t="s">
        <v>6</v>
      </c>
      <c r="E5" s="233"/>
      <c r="F5" s="1819"/>
      <c r="G5" s="319">
        <v>44137</v>
      </c>
      <c r="H5" s="1821"/>
      <c r="I5" s="233"/>
      <c r="J5" s="1819"/>
      <c r="K5" s="326">
        <v>44193</v>
      </c>
      <c r="L5" s="494" t="s">
        <v>835</v>
      </c>
      <c r="M5" s="233"/>
      <c r="N5" s="1349"/>
      <c r="O5" s="1350"/>
      <c r="P5" s="1351"/>
      <c r="Q5" s="233"/>
      <c r="R5" s="1828"/>
      <c r="S5" s="278">
        <v>44298</v>
      </c>
      <c r="T5" s="1830"/>
      <c r="U5" s="233"/>
      <c r="V5" s="1819"/>
      <c r="W5" s="281">
        <v>44354</v>
      </c>
      <c r="X5" s="534"/>
      <c r="Y5" s="233"/>
      <c r="Z5" s="1317"/>
      <c r="AA5" s="267">
        <v>44403</v>
      </c>
      <c r="AB5" s="261" t="s">
        <v>6</v>
      </c>
    </row>
    <row r="6" spans="1:28" ht="17.100000000000001" thickTop="1" thickBot="1">
      <c r="A6" s="233"/>
      <c r="B6" s="1818"/>
      <c r="C6" s="319">
        <v>44440</v>
      </c>
      <c r="D6" s="548" t="s">
        <v>28</v>
      </c>
      <c r="E6" s="233"/>
      <c r="F6" s="1819"/>
      <c r="G6" s="319">
        <v>44138</v>
      </c>
      <c r="H6" s="1821"/>
      <c r="I6" s="233"/>
      <c r="J6" s="1819"/>
      <c r="K6" s="326">
        <v>44194</v>
      </c>
      <c r="L6" s="1832" t="s">
        <v>27</v>
      </c>
      <c r="M6" s="233"/>
      <c r="N6" s="1349"/>
      <c r="O6" s="1350"/>
      <c r="P6" s="1351"/>
      <c r="Q6" s="233"/>
      <c r="R6" s="1828"/>
      <c r="S6" s="278">
        <v>44299</v>
      </c>
      <c r="T6" s="1830"/>
      <c r="U6" s="233"/>
      <c r="V6" s="1819"/>
      <c r="W6" s="281">
        <v>44355</v>
      </c>
      <c r="X6" s="534"/>
      <c r="Y6" s="233"/>
      <c r="Z6" s="1317"/>
      <c r="AA6" s="267">
        <v>44404</v>
      </c>
      <c r="AB6" s="261" t="s">
        <v>6</v>
      </c>
    </row>
    <row r="7" spans="1:28" ht="17.100000000000001" thickTop="1" thickBot="1">
      <c r="A7" s="233"/>
      <c r="B7" s="1818"/>
      <c r="C7" s="319">
        <v>44441</v>
      </c>
      <c r="D7" s="548" t="s">
        <v>28</v>
      </c>
      <c r="E7" s="233"/>
      <c r="F7" s="1819"/>
      <c r="G7" s="319">
        <v>44139</v>
      </c>
      <c r="H7" s="1821"/>
      <c r="I7" s="233"/>
      <c r="J7" s="1819"/>
      <c r="K7" s="326">
        <v>44195</v>
      </c>
      <c r="L7" s="1833"/>
      <c r="M7" s="233"/>
      <c r="N7" s="1349"/>
      <c r="O7" s="1350"/>
      <c r="P7" s="1351"/>
      <c r="Q7" s="233"/>
      <c r="R7" s="1828"/>
      <c r="S7" s="278">
        <v>44300</v>
      </c>
      <c r="T7" s="1831"/>
      <c r="U7" s="233"/>
      <c r="V7" s="1819"/>
      <c r="W7" s="281">
        <v>44356</v>
      </c>
      <c r="X7" s="534"/>
      <c r="Y7" s="233"/>
      <c r="Z7" s="1317"/>
      <c r="AA7" s="267">
        <v>44405</v>
      </c>
      <c r="AB7" s="261" t="s">
        <v>6</v>
      </c>
    </row>
    <row r="8" spans="1:28" ht="17.100000000000001" thickTop="1" thickBot="1">
      <c r="A8" s="233"/>
      <c r="B8" s="1818"/>
      <c r="C8" s="320">
        <v>44442</v>
      </c>
      <c r="D8" s="552" t="s">
        <v>32</v>
      </c>
      <c r="E8" s="233"/>
      <c r="F8" s="1819"/>
      <c r="G8" s="320">
        <v>44140</v>
      </c>
      <c r="H8" s="1822"/>
      <c r="I8" s="233"/>
      <c r="J8" s="1819"/>
      <c r="K8" s="326">
        <v>44196</v>
      </c>
      <c r="L8" s="1834"/>
      <c r="M8" s="233"/>
      <c r="N8" s="1352"/>
      <c r="O8" s="1353"/>
      <c r="P8" s="1354"/>
      <c r="Q8" s="233"/>
      <c r="R8" s="1828"/>
      <c r="S8" s="279">
        <v>44301</v>
      </c>
      <c r="T8" s="523" t="s">
        <v>31</v>
      </c>
      <c r="U8" s="233"/>
      <c r="V8" s="1819"/>
      <c r="W8" s="297">
        <v>44357</v>
      </c>
      <c r="X8" s="535"/>
      <c r="Y8" s="233"/>
      <c r="Z8" s="1317"/>
      <c r="AA8" s="272">
        <v>44406</v>
      </c>
      <c r="AB8" s="458" t="s">
        <v>6</v>
      </c>
    </row>
    <row r="9" spans="1:28" ht="17.100000000000001" thickTop="1" thickBot="1">
      <c r="A9" s="233"/>
      <c r="B9" s="1819" t="s">
        <v>26</v>
      </c>
      <c r="C9" s="321">
        <v>44080</v>
      </c>
      <c r="D9" s="533" t="s">
        <v>47</v>
      </c>
      <c r="E9" s="233"/>
      <c r="F9" s="1819" t="s">
        <v>34</v>
      </c>
      <c r="G9" s="287">
        <v>44143</v>
      </c>
      <c r="H9" s="480"/>
      <c r="I9" s="233"/>
      <c r="J9" s="1819" t="s">
        <v>36</v>
      </c>
      <c r="K9" s="327">
        <v>44199</v>
      </c>
      <c r="L9" s="495" t="s">
        <v>37</v>
      </c>
      <c r="M9" s="233"/>
      <c r="N9" s="1839" t="s">
        <v>38</v>
      </c>
      <c r="O9" s="296">
        <v>44248</v>
      </c>
      <c r="P9" s="1840" t="s">
        <v>39</v>
      </c>
      <c r="Q9" s="233"/>
      <c r="R9" s="1819" t="s">
        <v>41</v>
      </c>
      <c r="S9" s="296">
        <v>44304</v>
      </c>
      <c r="T9" s="524" t="s">
        <v>42</v>
      </c>
      <c r="U9" s="233"/>
      <c r="V9" s="1819" t="s">
        <v>43</v>
      </c>
      <c r="W9" s="296">
        <v>44360</v>
      </c>
      <c r="X9" s="1835" t="s">
        <v>54</v>
      </c>
      <c r="Y9" s="233"/>
      <c r="Z9" s="1317" t="s">
        <v>46</v>
      </c>
      <c r="AA9" s="274">
        <v>44409</v>
      </c>
      <c r="AB9" s="260" t="s">
        <v>6</v>
      </c>
    </row>
    <row r="10" spans="1:28" ht="17.100000000000001" thickTop="1" thickBot="1">
      <c r="A10" s="233"/>
      <c r="B10" s="1819"/>
      <c r="C10" s="281">
        <v>44081</v>
      </c>
      <c r="D10" s="553" t="s">
        <v>56</v>
      </c>
      <c r="E10" s="233"/>
      <c r="F10" s="1819"/>
      <c r="G10" s="278">
        <v>44144</v>
      </c>
      <c r="H10" s="481"/>
      <c r="I10" s="233"/>
      <c r="J10" s="1819"/>
      <c r="K10" s="354">
        <v>44200</v>
      </c>
      <c r="L10" s="496" t="s">
        <v>28</v>
      </c>
      <c r="M10" s="233"/>
      <c r="N10" s="1819"/>
      <c r="O10" s="277">
        <v>44249</v>
      </c>
      <c r="P10" s="1841"/>
      <c r="Q10" s="233"/>
      <c r="R10" s="1819"/>
      <c r="S10" s="277">
        <v>44305</v>
      </c>
      <c r="T10" s="1838" t="s">
        <v>51</v>
      </c>
      <c r="U10" s="233"/>
      <c r="V10" s="1819"/>
      <c r="W10" s="277">
        <v>44361</v>
      </c>
      <c r="X10" s="1836"/>
      <c r="Y10" s="233"/>
      <c r="Z10" s="1317"/>
      <c r="AA10" s="267">
        <v>44410</v>
      </c>
      <c r="AB10" s="261" t="s">
        <v>6</v>
      </c>
    </row>
    <row r="11" spans="1:28" ht="17.100000000000001" thickTop="1" thickBot="1">
      <c r="A11" s="233"/>
      <c r="B11" s="1819"/>
      <c r="C11" s="281">
        <v>44082</v>
      </c>
      <c r="D11" s="554"/>
      <c r="E11" s="233"/>
      <c r="F11" s="1819"/>
      <c r="G11" s="278">
        <v>44145</v>
      </c>
      <c r="H11" s="481"/>
      <c r="I11" s="233"/>
      <c r="J11" s="1819"/>
      <c r="K11" s="354">
        <v>44201</v>
      </c>
      <c r="L11" s="497"/>
      <c r="M11" s="233"/>
      <c r="N11" s="1819"/>
      <c r="O11" s="277">
        <v>44250</v>
      </c>
      <c r="P11" s="1841"/>
      <c r="Q11" s="233"/>
      <c r="R11" s="1819"/>
      <c r="S11" s="277">
        <v>44306</v>
      </c>
      <c r="T11" s="1836"/>
      <c r="U11" s="233"/>
      <c r="V11" s="1819"/>
      <c r="W11" s="277">
        <v>44362</v>
      </c>
      <c r="X11" s="1836"/>
      <c r="Y11" s="233"/>
      <c r="Z11" s="1317"/>
      <c r="AA11" s="267">
        <v>44411</v>
      </c>
      <c r="AB11" s="261" t="s">
        <v>6</v>
      </c>
    </row>
    <row r="12" spans="1:28" ht="17.100000000000001" thickTop="1" thickBot="1">
      <c r="A12" s="234"/>
      <c r="B12" s="1819"/>
      <c r="C12" s="281">
        <v>44083</v>
      </c>
      <c r="D12" s="555"/>
      <c r="E12" s="234"/>
      <c r="F12" s="1819"/>
      <c r="G12" s="426">
        <v>44146</v>
      </c>
      <c r="H12" s="482"/>
      <c r="I12" s="234"/>
      <c r="J12" s="1819"/>
      <c r="K12" s="354">
        <v>44202</v>
      </c>
      <c r="L12" s="498"/>
      <c r="M12" s="234"/>
      <c r="N12" s="1819"/>
      <c r="O12" s="277">
        <v>44251</v>
      </c>
      <c r="P12" s="1841"/>
      <c r="Q12" s="234"/>
      <c r="R12" s="1819"/>
      <c r="S12" s="277">
        <v>44307</v>
      </c>
      <c r="T12" s="1836"/>
      <c r="U12" s="234"/>
      <c r="V12" s="1819"/>
      <c r="W12" s="277">
        <v>44363</v>
      </c>
      <c r="X12" s="1836"/>
      <c r="Y12" s="234"/>
      <c r="Z12" s="1317"/>
      <c r="AA12" s="267">
        <v>44412</v>
      </c>
      <c r="AB12" s="261" t="s">
        <v>6</v>
      </c>
    </row>
    <row r="13" spans="1:28" ht="17.100000000000001" thickTop="1" thickBot="1">
      <c r="A13" s="233"/>
      <c r="B13" s="1819"/>
      <c r="C13" s="297">
        <v>44084</v>
      </c>
      <c r="D13" s="556"/>
      <c r="E13" s="233"/>
      <c r="F13" s="1819"/>
      <c r="G13" s="324">
        <v>44147</v>
      </c>
      <c r="H13" s="483" t="s">
        <v>65</v>
      </c>
      <c r="I13" s="233"/>
      <c r="J13" s="1819"/>
      <c r="K13" s="386">
        <v>44203</v>
      </c>
      <c r="L13" s="499"/>
      <c r="M13" s="233"/>
      <c r="N13" s="1819"/>
      <c r="O13" s="289">
        <v>44252</v>
      </c>
      <c r="P13" s="1842"/>
      <c r="Q13" s="233"/>
      <c r="R13" s="1819"/>
      <c r="S13" s="289">
        <v>44308</v>
      </c>
      <c r="T13" s="1837"/>
      <c r="U13" s="233"/>
      <c r="V13" s="1819"/>
      <c r="W13" s="289">
        <v>44364</v>
      </c>
      <c r="X13" s="1837"/>
      <c r="Y13" s="233"/>
      <c r="Z13" s="1317"/>
      <c r="AA13" s="272">
        <v>44413</v>
      </c>
      <c r="AB13" s="458" t="s">
        <v>6</v>
      </c>
    </row>
    <row r="14" spans="1:28" ht="17.100000000000001" thickTop="1" thickBot="1">
      <c r="A14" s="235"/>
      <c r="B14" s="1819" t="s">
        <v>46</v>
      </c>
      <c r="C14" s="296">
        <v>44087</v>
      </c>
      <c r="D14" s="557"/>
      <c r="E14" s="235"/>
      <c r="F14" s="1819" t="s">
        <v>70</v>
      </c>
      <c r="G14" s="276">
        <v>44150</v>
      </c>
      <c r="H14" s="1843" t="s">
        <v>71</v>
      </c>
      <c r="I14" s="235"/>
      <c r="J14" s="1819" t="s">
        <v>73</v>
      </c>
      <c r="K14" s="355">
        <v>44206</v>
      </c>
      <c r="L14" s="1845" t="s">
        <v>74</v>
      </c>
      <c r="M14" s="235"/>
      <c r="N14" s="1819" t="s">
        <v>75</v>
      </c>
      <c r="O14" s="296">
        <v>44255</v>
      </c>
      <c r="P14" s="1841" t="s">
        <v>836</v>
      </c>
      <c r="Q14" s="235"/>
      <c r="R14" s="1819" t="s">
        <v>78</v>
      </c>
      <c r="S14" s="296">
        <v>44311</v>
      </c>
      <c r="T14" s="525" t="s">
        <v>79</v>
      </c>
      <c r="U14" s="235"/>
      <c r="V14" s="1819" t="s">
        <v>80</v>
      </c>
      <c r="W14" s="296">
        <v>44367</v>
      </c>
      <c r="X14" s="1847" t="s">
        <v>81</v>
      </c>
      <c r="Y14" s="235"/>
      <c r="Z14" s="1317" t="s">
        <v>83</v>
      </c>
      <c r="AA14" s="274">
        <v>44416</v>
      </c>
      <c r="AB14" s="260" t="s">
        <v>6</v>
      </c>
    </row>
    <row r="15" spans="1:28" ht="17.100000000000001" thickTop="1" thickBot="1">
      <c r="A15" s="235"/>
      <c r="B15" s="1819"/>
      <c r="C15" s="277">
        <v>44088</v>
      </c>
      <c r="D15" s="555"/>
      <c r="E15" s="235"/>
      <c r="F15" s="1819"/>
      <c r="G15" s="277">
        <v>44151</v>
      </c>
      <c r="H15" s="1843"/>
      <c r="I15" s="235"/>
      <c r="J15" s="1819"/>
      <c r="K15" s="356">
        <v>44207</v>
      </c>
      <c r="L15" s="1845"/>
      <c r="M15" s="235"/>
      <c r="N15" s="1819"/>
      <c r="O15" s="277">
        <v>44256</v>
      </c>
      <c r="P15" s="1841"/>
      <c r="Q15" s="235"/>
      <c r="R15" s="1819"/>
      <c r="S15" s="277">
        <v>44312</v>
      </c>
      <c r="T15" s="1836" t="s">
        <v>86</v>
      </c>
      <c r="U15" s="235"/>
      <c r="V15" s="1819"/>
      <c r="W15" s="277">
        <v>44368</v>
      </c>
      <c r="X15" s="1847"/>
      <c r="Y15" s="235"/>
      <c r="Z15" s="1317"/>
      <c r="AA15" s="267">
        <v>44417</v>
      </c>
      <c r="AB15" s="261" t="s">
        <v>6</v>
      </c>
    </row>
    <row r="16" spans="1:28" ht="17.100000000000001" thickTop="1" thickBot="1">
      <c r="A16" s="235"/>
      <c r="B16" s="1819"/>
      <c r="C16" s="277">
        <v>44089</v>
      </c>
      <c r="D16" s="555"/>
      <c r="E16" s="235"/>
      <c r="F16" s="1819"/>
      <c r="G16" s="277">
        <v>44152</v>
      </c>
      <c r="H16" s="1843"/>
      <c r="I16" s="235"/>
      <c r="J16" s="1819"/>
      <c r="K16" s="356">
        <v>44208</v>
      </c>
      <c r="L16" s="1845"/>
      <c r="M16" s="235"/>
      <c r="N16" s="1819"/>
      <c r="O16" s="277">
        <v>44257</v>
      </c>
      <c r="P16" s="1841"/>
      <c r="Q16" s="235"/>
      <c r="R16" s="1819"/>
      <c r="S16" s="277">
        <v>44313</v>
      </c>
      <c r="T16" s="1836"/>
      <c r="U16" s="235"/>
      <c r="V16" s="1819"/>
      <c r="W16" s="277">
        <v>44369</v>
      </c>
      <c r="X16" s="1847"/>
      <c r="Y16" s="235"/>
      <c r="Z16" s="1317"/>
      <c r="AA16" s="267">
        <v>44418</v>
      </c>
      <c r="AB16" s="261" t="s">
        <v>6</v>
      </c>
    </row>
    <row r="17" spans="1:28" ht="17.100000000000001" thickTop="1" thickBot="1">
      <c r="A17" s="235"/>
      <c r="B17" s="1819"/>
      <c r="C17" s="277">
        <v>44090</v>
      </c>
      <c r="D17" s="555"/>
      <c r="E17" s="235"/>
      <c r="F17" s="1819"/>
      <c r="G17" s="277">
        <v>44153</v>
      </c>
      <c r="H17" s="1843"/>
      <c r="I17" s="235"/>
      <c r="J17" s="1819"/>
      <c r="K17" s="356">
        <v>44209</v>
      </c>
      <c r="L17" s="1846"/>
      <c r="M17" s="235"/>
      <c r="N17" s="1819"/>
      <c r="O17" s="277">
        <v>44258</v>
      </c>
      <c r="P17" s="1841"/>
      <c r="Q17" s="235"/>
      <c r="R17" s="1819"/>
      <c r="S17" s="277">
        <v>44314</v>
      </c>
      <c r="T17" s="1836"/>
      <c r="U17" s="235"/>
      <c r="V17" s="1819"/>
      <c r="W17" s="277">
        <v>44370</v>
      </c>
      <c r="X17" s="1847"/>
      <c r="Y17" s="235"/>
      <c r="Z17" s="1317"/>
      <c r="AA17" s="267">
        <v>44419</v>
      </c>
      <c r="AB17" s="261" t="s">
        <v>6</v>
      </c>
    </row>
    <row r="18" spans="1:28" ht="17.100000000000001" thickTop="1" thickBot="1">
      <c r="A18" s="235"/>
      <c r="B18" s="1819"/>
      <c r="C18" s="289">
        <v>44091</v>
      </c>
      <c r="D18" s="556"/>
      <c r="E18" s="235"/>
      <c r="F18" s="1819"/>
      <c r="G18" s="289">
        <v>44154</v>
      </c>
      <c r="H18" s="1844"/>
      <c r="I18" s="235"/>
      <c r="J18" s="1819"/>
      <c r="K18" s="357">
        <v>44210</v>
      </c>
      <c r="L18" s="500" t="s">
        <v>91</v>
      </c>
      <c r="M18" s="235"/>
      <c r="N18" s="1819"/>
      <c r="O18" s="289">
        <v>44259</v>
      </c>
      <c r="P18" s="1842"/>
      <c r="Q18" s="235"/>
      <c r="R18" s="1819"/>
      <c r="S18" s="289">
        <v>44315</v>
      </c>
      <c r="T18" s="1849"/>
      <c r="U18" s="235"/>
      <c r="V18" s="1819"/>
      <c r="W18" s="277">
        <v>44371</v>
      </c>
      <c r="X18" s="1848"/>
      <c r="Y18" s="235"/>
      <c r="Z18" s="1317"/>
      <c r="AA18" s="272">
        <v>44420</v>
      </c>
      <c r="AB18" s="458" t="s">
        <v>6</v>
      </c>
    </row>
    <row r="19" spans="1:28" ht="17.100000000000001" thickTop="1" thickBot="1">
      <c r="A19" s="235"/>
      <c r="B19" s="1819" t="s">
        <v>83</v>
      </c>
      <c r="C19" s="296">
        <v>44094</v>
      </c>
      <c r="D19" s="1850" t="s">
        <v>71</v>
      </c>
      <c r="E19" s="235"/>
      <c r="F19" s="1819" t="s">
        <v>98</v>
      </c>
      <c r="G19" s="296">
        <v>44157</v>
      </c>
      <c r="H19" s="484"/>
      <c r="I19" s="235"/>
      <c r="J19" s="1819" t="s">
        <v>99</v>
      </c>
      <c r="K19" s="358">
        <v>44213</v>
      </c>
      <c r="L19" s="501"/>
      <c r="M19" s="235"/>
      <c r="N19" s="1819" t="s">
        <v>100</v>
      </c>
      <c r="O19" s="296">
        <v>44262</v>
      </c>
      <c r="P19" s="511"/>
      <c r="Q19" s="235"/>
      <c r="R19" s="1819" t="s">
        <v>102</v>
      </c>
      <c r="S19" s="329">
        <v>44318</v>
      </c>
      <c r="T19" s="493" t="s">
        <v>103</v>
      </c>
      <c r="U19" s="235"/>
      <c r="V19" s="1819" t="s">
        <v>104</v>
      </c>
      <c r="W19" s="277">
        <v>44374</v>
      </c>
      <c r="X19" s="1865" t="s">
        <v>837</v>
      </c>
      <c r="Y19" s="235"/>
      <c r="Z19" s="1317" t="s">
        <v>105</v>
      </c>
      <c r="AA19" s="274">
        <v>44423</v>
      </c>
      <c r="AB19" s="260" t="s">
        <v>6</v>
      </c>
    </row>
    <row r="20" spans="1:28" ht="32.1" thickTop="1" thickBot="1">
      <c r="A20" s="235"/>
      <c r="B20" s="1819"/>
      <c r="C20" s="277">
        <v>44095</v>
      </c>
      <c r="D20" s="1851"/>
      <c r="E20" s="235"/>
      <c r="F20" s="1819"/>
      <c r="G20" s="277">
        <v>44158</v>
      </c>
      <c r="H20" s="485" t="s">
        <v>106</v>
      </c>
      <c r="I20" s="235"/>
      <c r="J20" s="1819"/>
      <c r="K20" s="356">
        <v>44214</v>
      </c>
      <c r="L20" s="502" t="s">
        <v>838</v>
      </c>
      <c r="M20" s="235"/>
      <c r="N20" s="1819"/>
      <c r="O20" s="277">
        <v>44263</v>
      </c>
      <c r="P20" s="512" t="s">
        <v>93</v>
      </c>
      <c r="Q20" s="235"/>
      <c r="R20" s="1819"/>
      <c r="S20" s="277">
        <v>44319</v>
      </c>
      <c r="T20" s="1855" t="s">
        <v>81</v>
      </c>
      <c r="U20" s="235"/>
      <c r="V20" s="1819"/>
      <c r="W20" s="277">
        <v>44375</v>
      </c>
      <c r="X20" s="1866"/>
      <c r="Y20" s="235"/>
      <c r="Z20" s="1317"/>
      <c r="AA20" s="267">
        <v>44424</v>
      </c>
      <c r="AB20" s="261" t="s">
        <v>6</v>
      </c>
    </row>
    <row r="21" spans="1:28" ht="17.100000000000001" thickTop="1" thickBot="1">
      <c r="A21" s="234"/>
      <c r="B21" s="1819"/>
      <c r="C21" s="277">
        <v>44096</v>
      </c>
      <c r="D21" s="1851"/>
      <c r="E21" s="234"/>
      <c r="F21" s="1819"/>
      <c r="G21" s="277">
        <v>44159</v>
      </c>
      <c r="H21" s="1856" t="s">
        <v>81</v>
      </c>
      <c r="I21" s="234"/>
      <c r="J21" s="1819"/>
      <c r="K21" s="356">
        <v>44215</v>
      </c>
      <c r="L21" s="1859" t="s">
        <v>81</v>
      </c>
      <c r="M21" s="234"/>
      <c r="N21" s="1819"/>
      <c r="O21" s="277">
        <v>44264</v>
      </c>
      <c r="P21" s="1862" t="s">
        <v>81</v>
      </c>
      <c r="Q21" s="234"/>
      <c r="R21" s="1819"/>
      <c r="S21" s="277">
        <v>44320</v>
      </c>
      <c r="T21" s="1847"/>
      <c r="U21" s="234"/>
      <c r="V21" s="1819"/>
      <c r="W21" s="277">
        <v>44376</v>
      </c>
      <c r="X21" s="1866"/>
      <c r="Y21" s="234"/>
      <c r="Z21" s="1317"/>
      <c r="AA21" s="267">
        <v>44425</v>
      </c>
      <c r="AB21" s="261" t="s">
        <v>6</v>
      </c>
    </row>
    <row r="22" spans="1:28" ht="17.100000000000001" thickTop="1" thickBot="1">
      <c r="A22" s="234"/>
      <c r="B22" s="1819"/>
      <c r="C22" s="277">
        <v>44097</v>
      </c>
      <c r="D22" s="1851"/>
      <c r="E22" s="234"/>
      <c r="F22" s="1819"/>
      <c r="G22" s="277">
        <v>44160</v>
      </c>
      <c r="H22" s="1857"/>
      <c r="I22" s="234"/>
      <c r="J22" s="1819"/>
      <c r="K22" s="383">
        <v>44216</v>
      </c>
      <c r="L22" s="1860"/>
      <c r="M22" s="234"/>
      <c r="N22" s="1819"/>
      <c r="O22" s="356">
        <v>44265</v>
      </c>
      <c r="P22" s="1863"/>
      <c r="Q22" s="234"/>
      <c r="R22" s="1819"/>
      <c r="S22" s="277">
        <v>44321</v>
      </c>
      <c r="T22" s="1847"/>
      <c r="U22" s="234"/>
      <c r="V22" s="1819"/>
      <c r="W22" s="277">
        <v>44377</v>
      </c>
      <c r="X22" s="1867"/>
      <c r="Y22" s="234"/>
      <c r="Z22" s="1317"/>
      <c r="AA22" s="267">
        <v>44426</v>
      </c>
      <c r="AB22" s="452" t="s">
        <v>121</v>
      </c>
    </row>
    <row r="23" spans="1:28" ht="17.100000000000001" thickTop="1" thickBot="1">
      <c r="A23" s="235"/>
      <c r="B23" s="1819"/>
      <c r="C23" s="289">
        <v>44098</v>
      </c>
      <c r="D23" s="1852"/>
      <c r="E23" s="235"/>
      <c r="F23" s="1819"/>
      <c r="G23" s="289">
        <v>44161</v>
      </c>
      <c r="H23" s="1858"/>
      <c r="I23" s="235"/>
      <c r="J23" s="1853"/>
      <c r="K23" s="382">
        <v>44217</v>
      </c>
      <c r="L23" s="1861"/>
      <c r="M23" s="235"/>
      <c r="N23" s="1819"/>
      <c r="O23" s="357">
        <v>44266</v>
      </c>
      <c r="P23" s="1864"/>
      <c r="Q23" s="235"/>
      <c r="R23" s="1819"/>
      <c r="S23" s="289">
        <v>44322</v>
      </c>
      <c r="T23" s="1848"/>
      <c r="U23" s="235"/>
      <c r="V23" s="1819"/>
      <c r="W23" s="290">
        <v>44378</v>
      </c>
      <c r="X23" s="537" t="s">
        <v>124</v>
      </c>
      <c r="Y23" s="235"/>
      <c r="Z23" s="1317"/>
      <c r="AA23" s="272">
        <v>44427</v>
      </c>
      <c r="AB23" s="458" t="s">
        <v>158</v>
      </c>
    </row>
    <row r="24" spans="1:28" ht="17.100000000000001" thickTop="1" thickBot="1">
      <c r="A24" s="235"/>
      <c r="B24" s="1819" t="s">
        <v>105</v>
      </c>
      <c r="C24" s="296">
        <v>44101</v>
      </c>
      <c r="D24" s="1847" t="s">
        <v>81</v>
      </c>
      <c r="E24" s="235"/>
      <c r="F24" s="1819" t="s">
        <v>126</v>
      </c>
      <c r="G24" s="296">
        <v>44164</v>
      </c>
      <c r="H24" s="486"/>
      <c r="I24" s="235"/>
      <c r="J24" s="1819" t="s">
        <v>127</v>
      </c>
      <c r="K24" s="358">
        <v>44220</v>
      </c>
      <c r="L24" s="1870" t="s">
        <v>129</v>
      </c>
      <c r="M24" s="235"/>
      <c r="N24" s="1819" t="s">
        <v>132</v>
      </c>
      <c r="O24" s="296">
        <v>44269</v>
      </c>
      <c r="P24" s="513"/>
      <c r="Q24" s="235"/>
      <c r="R24" s="1819" t="s">
        <v>133</v>
      </c>
      <c r="S24" s="296">
        <v>44325</v>
      </c>
      <c r="T24" s="526"/>
      <c r="U24" s="235"/>
      <c r="V24" s="1819" t="s">
        <v>134</v>
      </c>
      <c r="W24" s="291">
        <v>44381</v>
      </c>
      <c r="X24" s="1866" t="s">
        <v>839</v>
      </c>
      <c r="Y24" s="531"/>
      <c r="Z24" s="1317" t="s">
        <v>138</v>
      </c>
      <c r="AA24" s="274">
        <v>44430</v>
      </c>
      <c r="AB24" s="260" t="s">
        <v>6</v>
      </c>
    </row>
    <row r="25" spans="1:28" ht="17.100000000000001" thickTop="1" thickBot="1">
      <c r="A25" s="233"/>
      <c r="B25" s="1819"/>
      <c r="C25" s="277">
        <v>44102</v>
      </c>
      <c r="D25" s="1847"/>
      <c r="E25" s="233"/>
      <c r="F25" s="1819"/>
      <c r="G25" s="277">
        <v>44165</v>
      </c>
      <c r="H25" s="487"/>
      <c r="I25" s="233"/>
      <c r="J25" s="1819"/>
      <c r="K25" s="356">
        <v>44221</v>
      </c>
      <c r="L25" s="1870"/>
      <c r="M25" s="233"/>
      <c r="N25" s="1819"/>
      <c r="O25" s="277">
        <v>44270</v>
      </c>
      <c r="P25" s="514"/>
      <c r="Q25" s="233"/>
      <c r="R25" s="1819"/>
      <c r="S25" s="277">
        <v>44326</v>
      </c>
      <c r="T25" s="527"/>
      <c r="U25" s="233"/>
      <c r="V25" s="1819"/>
      <c r="W25" s="282">
        <v>44382</v>
      </c>
      <c r="X25" s="1866"/>
      <c r="Y25" s="532"/>
      <c r="Z25" s="1317"/>
      <c r="AA25" s="267">
        <v>44431</v>
      </c>
      <c r="AB25" s="261" t="s">
        <v>6</v>
      </c>
    </row>
    <row r="26" spans="1:28" ht="17.100000000000001" thickTop="1" thickBot="1">
      <c r="A26" s="235"/>
      <c r="B26" s="1819"/>
      <c r="C26" s="277">
        <v>44103</v>
      </c>
      <c r="D26" s="1854"/>
      <c r="E26" s="235"/>
      <c r="F26" s="1819"/>
      <c r="G26" s="277">
        <v>44166</v>
      </c>
      <c r="H26" s="488"/>
      <c r="I26" s="235"/>
      <c r="J26" s="1819"/>
      <c r="K26" s="356">
        <v>44222</v>
      </c>
      <c r="L26" s="1871"/>
      <c r="M26" s="235"/>
      <c r="N26" s="1819"/>
      <c r="O26" s="277">
        <v>44271</v>
      </c>
      <c r="P26" s="515" t="s">
        <v>144</v>
      </c>
      <c r="Q26" s="235"/>
      <c r="R26" s="1819"/>
      <c r="S26" s="277">
        <v>44327</v>
      </c>
      <c r="T26" s="527"/>
      <c r="U26" s="235"/>
      <c r="V26" s="1819"/>
      <c r="W26" s="282">
        <v>44383</v>
      </c>
      <c r="X26" s="1866"/>
      <c r="Y26" s="531"/>
      <c r="Z26" s="1317"/>
      <c r="AA26" s="267">
        <v>44432</v>
      </c>
      <c r="AB26" s="261" t="s">
        <v>6</v>
      </c>
    </row>
    <row r="27" spans="1:28" ht="17.100000000000001" thickTop="1" thickBot="1">
      <c r="A27" s="234"/>
      <c r="B27" s="1819"/>
      <c r="C27" s="277">
        <v>44104</v>
      </c>
      <c r="D27" s="558" t="s">
        <v>147</v>
      </c>
      <c r="E27" s="234"/>
      <c r="F27" s="1819"/>
      <c r="G27" s="277">
        <v>44167</v>
      </c>
      <c r="H27" s="489" t="s">
        <v>148</v>
      </c>
      <c r="I27" s="234"/>
      <c r="J27" s="1819"/>
      <c r="K27" s="356">
        <v>44223</v>
      </c>
      <c r="L27" s="503" t="s">
        <v>150</v>
      </c>
      <c r="M27" s="234"/>
      <c r="N27" s="1819"/>
      <c r="O27" s="277">
        <v>44272</v>
      </c>
      <c r="P27" s="516" t="s">
        <v>152</v>
      </c>
      <c r="Q27" s="234"/>
      <c r="R27" s="1819"/>
      <c r="S27" s="277">
        <v>44328</v>
      </c>
      <c r="T27" s="527"/>
      <c r="U27" s="234"/>
      <c r="V27" s="1819"/>
      <c r="W27" s="282">
        <v>44384</v>
      </c>
      <c r="X27" s="1866"/>
      <c r="Y27" s="234"/>
      <c r="Z27" s="1317"/>
      <c r="AA27" s="267">
        <v>44433</v>
      </c>
      <c r="AB27" s="452" t="s">
        <v>154</v>
      </c>
    </row>
    <row r="28" spans="1:28" ht="17.100000000000001" thickTop="1" thickBot="1">
      <c r="A28" s="233"/>
      <c r="B28" s="1819"/>
      <c r="C28" s="289">
        <v>44105</v>
      </c>
      <c r="D28" s="559"/>
      <c r="E28" s="233"/>
      <c r="F28" s="1819"/>
      <c r="G28" s="289">
        <v>44168</v>
      </c>
      <c r="H28" s="490"/>
      <c r="I28" s="233"/>
      <c r="J28" s="1819"/>
      <c r="K28" s="357">
        <v>44224</v>
      </c>
      <c r="L28" s="504"/>
      <c r="M28" s="233"/>
      <c r="N28" s="1819"/>
      <c r="O28" s="289">
        <v>44273</v>
      </c>
      <c r="P28" s="517"/>
      <c r="Q28" s="233"/>
      <c r="R28" s="1819"/>
      <c r="S28" s="289">
        <v>44329</v>
      </c>
      <c r="T28" s="528"/>
      <c r="U28" s="233"/>
      <c r="V28" s="1868"/>
      <c r="W28" s="283">
        <v>44385</v>
      </c>
      <c r="X28" s="1869"/>
      <c r="Y28" s="233"/>
      <c r="Z28" s="1317"/>
      <c r="AA28" s="272">
        <v>44434</v>
      </c>
      <c r="AB28" s="458" t="s">
        <v>6</v>
      </c>
    </row>
    <row r="29" spans="1:28" ht="47.1" thickTop="1" thickBot="1">
      <c r="A29" s="235"/>
      <c r="B29" s="1819" t="s">
        <v>138</v>
      </c>
      <c r="C29" s="322">
        <v>44108</v>
      </c>
      <c r="D29" s="557"/>
      <c r="E29" s="235"/>
      <c r="F29" s="1819" t="s">
        <v>159</v>
      </c>
      <c r="G29" s="322">
        <v>44171</v>
      </c>
      <c r="H29" s="1877" t="s">
        <v>160</v>
      </c>
      <c r="I29" s="235"/>
      <c r="J29" s="1819" t="s">
        <v>162</v>
      </c>
      <c r="K29" s="358">
        <v>44227</v>
      </c>
      <c r="L29" s="1872" t="s">
        <v>163</v>
      </c>
      <c r="M29" s="235"/>
      <c r="N29" s="1819" t="s">
        <v>166</v>
      </c>
      <c r="O29" s="322">
        <v>44276</v>
      </c>
      <c r="P29" s="1874" t="s">
        <v>71</v>
      </c>
      <c r="Q29" s="235"/>
      <c r="R29" s="1819" t="s">
        <v>168</v>
      </c>
      <c r="S29" s="322">
        <v>44332</v>
      </c>
      <c r="T29" s="1880" t="s">
        <v>71</v>
      </c>
      <c r="U29" s="235"/>
      <c r="V29" s="1882" t="s">
        <v>840</v>
      </c>
      <c r="W29" s="1535"/>
      <c r="X29" s="538" t="s">
        <v>170</v>
      </c>
      <c r="Y29" s="235"/>
      <c r="Z29" s="1359" t="s">
        <v>171</v>
      </c>
      <c r="AA29" s="274">
        <v>44437</v>
      </c>
      <c r="AB29" s="260" t="s">
        <v>16</v>
      </c>
    </row>
    <row r="30" spans="1:28" ht="17.100000000000001" thickTop="1" thickBot="1">
      <c r="A30" s="233"/>
      <c r="B30" s="1819"/>
      <c r="C30" s="282">
        <v>44109</v>
      </c>
      <c r="D30" s="560"/>
      <c r="E30" s="233"/>
      <c r="F30" s="1819"/>
      <c r="G30" s="282">
        <v>44172</v>
      </c>
      <c r="H30" s="1878"/>
      <c r="I30" s="233"/>
      <c r="J30" s="1819"/>
      <c r="K30" s="356">
        <v>44228</v>
      </c>
      <c r="L30" s="1872"/>
      <c r="M30" s="233"/>
      <c r="N30" s="1819"/>
      <c r="O30" s="282">
        <v>44277</v>
      </c>
      <c r="P30" s="1875"/>
      <c r="Q30" s="233"/>
      <c r="R30" s="1819"/>
      <c r="S30" s="282">
        <v>44333</v>
      </c>
      <c r="T30" s="1843"/>
      <c r="U30" s="233"/>
      <c r="V30" s="1839" t="s">
        <v>174</v>
      </c>
      <c r="W30" s="392">
        <v>44388</v>
      </c>
      <c r="X30" s="539" t="s">
        <v>175</v>
      </c>
      <c r="Y30" s="233"/>
      <c r="Z30" s="1359"/>
      <c r="AA30" s="267">
        <v>44438</v>
      </c>
      <c r="AB30" s="261" t="s">
        <v>6</v>
      </c>
    </row>
    <row r="31" spans="1:28" ht="17.100000000000001" thickTop="1" thickBot="1">
      <c r="A31" s="235"/>
      <c r="B31" s="1819"/>
      <c r="C31" s="282">
        <v>44110</v>
      </c>
      <c r="D31" s="560"/>
      <c r="E31" s="235"/>
      <c r="F31" s="1819"/>
      <c r="G31" s="282">
        <v>44173</v>
      </c>
      <c r="H31" s="1879"/>
      <c r="I31" s="235"/>
      <c r="J31" s="1819"/>
      <c r="K31" s="356">
        <v>44229</v>
      </c>
      <c r="L31" s="1872"/>
      <c r="M31" s="235"/>
      <c r="N31" s="1819"/>
      <c r="O31" s="282">
        <v>44278</v>
      </c>
      <c r="P31" s="1875"/>
      <c r="Q31" s="235"/>
      <c r="R31" s="1819"/>
      <c r="S31" s="282">
        <v>44334</v>
      </c>
      <c r="T31" s="1843"/>
      <c r="U31" s="235"/>
      <c r="V31" s="1853"/>
      <c r="W31" s="391">
        <v>44389</v>
      </c>
      <c r="X31" s="536" t="s">
        <v>179</v>
      </c>
      <c r="Y31" s="235"/>
      <c r="Z31" s="1359"/>
      <c r="AA31" s="267">
        <v>44439</v>
      </c>
      <c r="AB31" s="261" t="s">
        <v>6</v>
      </c>
    </row>
    <row r="32" spans="1:28" ht="17.100000000000001" thickTop="1" thickBot="1">
      <c r="A32" s="234"/>
      <c r="B32" s="1819"/>
      <c r="C32" s="282">
        <v>44111</v>
      </c>
      <c r="D32" s="520" t="s">
        <v>182</v>
      </c>
      <c r="E32" s="234"/>
      <c r="F32" s="1819"/>
      <c r="G32" s="282">
        <v>44174</v>
      </c>
      <c r="H32" s="491" t="s">
        <v>183</v>
      </c>
      <c r="I32" s="234"/>
      <c r="J32" s="1819"/>
      <c r="K32" s="356">
        <v>44230</v>
      </c>
      <c r="L32" s="1872"/>
      <c r="M32" s="234"/>
      <c r="N32" s="1819"/>
      <c r="O32" s="282">
        <v>44279</v>
      </c>
      <c r="P32" s="1875"/>
      <c r="Q32" s="234"/>
      <c r="R32" s="1819"/>
      <c r="S32" s="282">
        <v>44335</v>
      </c>
      <c r="T32" s="1843"/>
      <c r="U32" s="234"/>
      <c r="V32" s="1853"/>
      <c r="W32" s="388">
        <v>44390</v>
      </c>
      <c r="X32" s="540"/>
      <c r="Y32" s="234"/>
      <c r="Z32" s="1359"/>
      <c r="AA32" s="267">
        <v>44440</v>
      </c>
      <c r="AB32" s="450" t="s">
        <v>28</v>
      </c>
    </row>
    <row r="33" spans="1:28" ht="17.100000000000001" thickTop="1" thickBot="1">
      <c r="A33" s="234"/>
      <c r="B33" s="1819"/>
      <c r="C33" s="283">
        <v>44112</v>
      </c>
      <c r="D33" s="556"/>
      <c r="E33" s="234"/>
      <c r="F33" s="1819"/>
      <c r="G33" s="416">
        <v>44175</v>
      </c>
      <c r="H33" s="417"/>
      <c r="I33" s="234"/>
      <c r="J33" s="1819"/>
      <c r="K33" s="357">
        <v>44231</v>
      </c>
      <c r="L33" s="1873"/>
      <c r="M33" s="234"/>
      <c r="N33" s="1819"/>
      <c r="O33" s="283">
        <v>44280</v>
      </c>
      <c r="P33" s="1876"/>
      <c r="Q33" s="234"/>
      <c r="R33" s="1819"/>
      <c r="S33" s="283">
        <v>44336</v>
      </c>
      <c r="T33" s="1881"/>
      <c r="U33" s="234"/>
      <c r="V33" s="1853"/>
      <c r="W33" s="388">
        <v>44391</v>
      </c>
      <c r="X33" s="540"/>
      <c r="Y33" s="234"/>
      <c r="Z33" s="1359"/>
      <c r="AA33" s="272">
        <v>44441</v>
      </c>
      <c r="AB33" s="273" t="s">
        <v>28</v>
      </c>
    </row>
    <row r="34" spans="1:28" ht="17.100000000000001" thickTop="1" thickBot="1">
      <c r="A34" s="235"/>
      <c r="B34" s="1819" t="s">
        <v>194</v>
      </c>
      <c r="C34" s="322">
        <v>44115</v>
      </c>
      <c r="D34" s="561"/>
      <c r="E34" s="235"/>
      <c r="F34" s="1819" t="s">
        <v>195</v>
      </c>
      <c r="G34" s="355">
        <v>44178</v>
      </c>
      <c r="H34" s="1887" t="s">
        <v>196</v>
      </c>
      <c r="I34" s="235"/>
      <c r="J34" s="1819" t="s">
        <v>197</v>
      </c>
      <c r="K34" s="358">
        <v>44234</v>
      </c>
      <c r="L34" s="1889" t="s">
        <v>199</v>
      </c>
      <c r="M34" s="235"/>
      <c r="N34" s="1819" t="s">
        <v>200</v>
      </c>
      <c r="O34" s="296">
        <v>44283</v>
      </c>
      <c r="P34" s="518" t="s">
        <v>203</v>
      </c>
      <c r="Q34" s="235"/>
      <c r="R34" s="1819" t="s">
        <v>202</v>
      </c>
      <c r="S34" s="296">
        <v>44339</v>
      </c>
      <c r="T34" s="518" t="s">
        <v>203</v>
      </c>
      <c r="U34" s="235"/>
      <c r="V34" s="1853"/>
      <c r="W34" s="389">
        <v>44392</v>
      </c>
      <c r="X34" s="541" t="s">
        <v>204</v>
      </c>
      <c r="Y34" s="48"/>
      <c r="Z34" s="1359" t="s">
        <v>15</v>
      </c>
      <c r="AA34" s="270">
        <v>44444</v>
      </c>
      <c r="AB34" s="271" t="s">
        <v>212</v>
      </c>
    </row>
    <row r="35" spans="1:28" ht="32.1" thickTop="1" thickBot="1">
      <c r="B35" s="1819"/>
      <c r="C35" s="282">
        <v>44116</v>
      </c>
      <c r="D35" s="485" t="s">
        <v>106</v>
      </c>
      <c r="F35" s="1819"/>
      <c r="G35" s="356">
        <v>44179</v>
      </c>
      <c r="H35" s="1887"/>
      <c r="J35" s="1819"/>
      <c r="K35" s="356">
        <v>44235</v>
      </c>
      <c r="L35" s="1890"/>
      <c r="N35" s="1819"/>
      <c r="O35" s="277">
        <v>44284</v>
      </c>
      <c r="P35" s="512" t="s">
        <v>193</v>
      </c>
      <c r="R35" s="1819"/>
      <c r="S35" s="277">
        <v>44340</v>
      </c>
      <c r="T35" s="512" t="s">
        <v>208</v>
      </c>
      <c r="V35" s="1819" t="s">
        <v>210</v>
      </c>
      <c r="W35" s="287">
        <v>44395</v>
      </c>
      <c r="X35" s="542" t="s">
        <v>211</v>
      </c>
      <c r="Y35" s="48"/>
      <c r="Z35" s="1359"/>
      <c r="AA35" s="268">
        <v>44445</v>
      </c>
      <c r="AB35" s="262" t="s">
        <v>221</v>
      </c>
    </row>
    <row r="36" spans="1:28" ht="17.100000000000001" thickTop="1" thickBot="1">
      <c r="A36" s="233"/>
      <c r="B36" s="1819"/>
      <c r="C36" s="282">
        <v>44117</v>
      </c>
      <c r="D36" s="1883" t="s">
        <v>160</v>
      </c>
      <c r="E36" s="233"/>
      <c r="F36" s="1819"/>
      <c r="G36" s="356">
        <v>44180</v>
      </c>
      <c r="H36" s="1887"/>
      <c r="I36" s="233"/>
      <c r="J36" s="1819"/>
      <c r="K36" s="356">
        <v>44236</v>
      </c>
      <c r="L36" s="505"/>
      <c r="M36" s="233"/>
      <c r="N36" s="1819"/>
      <c r="O36" s="277">
        <v>44285</v>
      </c>
      <c r="P36" s="519" t="s">
        <v>219</v>
      </c>
      <c r="Q36" s="233"/>
      <c r="R36" s="1819"/>
      <c r="S36" s="277">
        <v>44341</v>
      </c>
      <c r="T36" s="519" t="s">
        <v>219</v>
      </c>
      <c r="U36" s="233"/>
      <c r="V36" s="1819"/>
      <c r="W36" s="278">
        <v>44396</v>
      </c>
      <c r="X36" s="543" t="s">
        <v>220</v>
      </c>
      <c r="Y36" s="48"/>
      <c r="Z36" s="1359"/>
      <c r="AA36" s="268">
        <v>44446</v>
      </c>
      <c r="AB36" s="263" t="s">
        <v>56</v>
      </c>
    </row>
    <row r="37" spans="1:28" ht="17.100000000000001" thickTop="1" thickBot="1">
      <c r="A37" s="233"/>
      <c r="B37" s="1819"/>
      <c r="C37" s="282">
        <v>44118</v>
      </c>
      <c r="D37" s="1841"/>
      <c r="E37" s="233"/>
      <c r="F37" s="1819"/>
      <c r="G37" s="356">
        <v>44181</v>
      </c>
      <c r="H37" s="1887"/>
      <c r="I37" s="233"/>
      <c r="J37" s="1819"/>
      <c r="K37" s="356">
        <v>44237</v>
      </c>
      <c r="L37" s="506" t="s">
        <v>223</v>
      </c>
      <c r="M37" s="233"/>
      <c r="N37" s="1819"/>
      <c r="O37" s="277">
        <v>44286</v>
      </c>
      <c r="P37" s="520" t="s">
        <v>225</v>
      </c>
      <c r="Q37" s="233"/>
      <c r="R37" s="1819"/>
      <c r="S37" s="277">
        <v>44342</v>
      </c>
      <c r="T37" s="516" t="s">
        <v>226</v>
      </c>
      <c r="U37" s="233"/>
      <c r="V37" s="1819"/>
      <c r="W37" s="278">
        <v>44397</v>
      </c>
      <c r="X37" s="1884"/>
      <c r="Y37" s="48"/>
      <c r="Z37" s="1359"/>
      <c r="AA37" s="268">
        <v>44447</v>
      </c>
      <c r="AB37" s="264" t="s">
        <v>28</v>
      </c>
    </row>
    <row r="38" spans="1:28" ht="17.100000000000001" thickTop="1" thickBot="1">
      <c r="A38" s="233"/>
      <c r="B38" s="1819"/>
      <c r="C38" s="283">
        <v>44119</v>
      </c>
      <c r="D38" s="1842"/>
      <c r="E38" s="233"/>
      <c r="F38" s="1819"/>
      <c r="G38" s="357">
        <v>44182</v>
      </c>
      <c r="H38" s="1888"/>
      <c r="I38" s="233"/>
      <c r="J38" s="1819"/>
      <c r="K38" s="357">
        <v>44238</v>
      </c>
      <c r="L38" s="507"/>
      <c r="M38" s="233"/>
      <c r="N38" s="1819"/>
      <c r="O38" s="289">
        <v>44287</v>
      </c>
      <c r="P38" s="521"/>
      <c r="Q38" s="233"/>
      <c r="R38" s="1819"/>
      <c r="S38" s="289">
        <v>44343</v>
      </c>
      <c r="T38" s="521"/>
      <c r="U38" s="233"/>
      <c r="V38" s="1819"/>
      <c r="W38" s="278">
        <v>44398</v>
      </c>
      <c r="X38" s="1885"/>
      <c r="Y38" s="48"/>
      <c r="Z38" s="1359"/>
      <c r="AA38" s="269">
        <v>44448</v>
      </c>
      <c r="AB38" s="265" t="s">
        <v>28</v>
      </c>
    </row>
    <row r="39" spans="1:28" ht="17.100000000000001" thickTop="1" thickBot="1">
      <c r="A39" s="233"/>
      <c r="B39" s="1819" t="s">
        <v>230</v>
      </c>
      <c r="C39" s="296">
        <v>44122</v>
      </c>
      <c r="D39" s="1887" t="s">
        <v>196</v>
      </c>
      <c r="E39" s="233"/>
      <c r="F39" s="1819" t="s">
        <v>6</v>
      </c>
      <c r="G39" s="321">
        <v>44185</v>
      </c>
      <c r="H39" s="1892" t="s">
        <v>27</v>
      </c>
      <c r="I39" s="233"/>
      <c r="J39" s="1819" t="s">
        <v>6</v>
      </c>
      <c r="K39" s="359">
        <v>44241</v>
      </c>
      <c r="L39" s="1899" t="s">
        <v>841</v>
      </c>
      <c r="M39" s="233"/>
      <c r="N39" s="1819" t="s">
        <v>6</v>
      </c>
      <c r="O39" s="287">
        <v>44290</v>
      </c>
      <c r="P39" s="1905" t="s">
        <v>232</v>
      </c>
      <c r="Q39" s="48"/>
      <c r="R39" s="1818" t="s">
        <v>6</v>
      </c>
      <c r="S39" s="287">
        <v>44346</v>
      </c>
      <c r="T39" s="1896" t="s">
        <v>236</v>
      </c>
      <c r="U39" s="48"/>
      <c r="V39" s="1886"/>
      <c r="W39" s="522">
        <v>44399</v>
      </c>
      <c r="X39" s="544" t="s">
        <v>234</v>
      </c>
      <c r="Y39" s="48"/>
    </row>
    <row r="40" spans="1:28" ht="15.95" thickTop="1" thickBot="1">
      <c r="A40" s="233"/>
      <c r="B40" s="1819"/>
      <c r="C40" s="277">
        <v>44123</v>
      </c>
      <c r="D40" s="1887"/>
      <c r="E40" s="233"/>
      <c r="F40" s="1819"/>
      <c r="G40" s="281">
        <v>44186</v>
      </c>
      <c r="H40" s="1893"/>
      <c r="I40" s="233"/>
      <c r="J40" s="1819"/>
      <c r="K40" s="354">
        <v>44242</v>
      </c>
      <c r="L40" s="1900"/>
      <c r="M40" s="233"/>
      <c r="N40" s="1819"/>
      <c r="O40" s="278">
        <v>44291</v>
      </c>
      <c r="P40" s="1906"/>
      <c r="Q40" s="48"/>
      <c r="R40" s="1818"/>
      <c r="S40" s="278">
        <v>44347</v>
      </c>
      <c r="T40" s="1897"/>
      <c r="U40" s="48"/>
      <c r="Y40" s="48"/>
    </row>
    <row r="41" spans="1:28" ht="17.100000000000001" thickTop="1" thickBot="1">
      <c r="A41" s="233"/>
      <c r="B41" s="1819"/>
      <c r="C41" s="277">
        <v>44124</v>
      </c>
      <c r="D41" s="1887"/>
      <c r="E41" s="233"/>
      <c r="F41" s="1819"/>
      <c r="G41" s="281">
        <v>44187</v>
      </c>
      <c r="H41" s="1893"/>
      <c r="I41" s="233"/>
      <c r="J41" s="1819"/>
      <c r="K41" s="354">
        <v>44243</v>
      </c>
      <c r="L41" s="1900"/>
      <c r="M41" s="233"/>
      <c r="N41" s="1819"/>
      <c r="O41" s="278">
        <v>44292</v>
      </c>
      <c r="P41" s="1906"/>
      <c r="Q41" s="48"/>
      <c r="R41" s="1818"/>
      <c r="S41" s="278">
        <v>44348</v>
      </c>
      <c r="T41" s="1898"/>
      <c r="U41" s="48"/>
      <c r="V41" s="1891"/>
      <c r="W41" s="545">
        <v>44791</v>
      </c>
      <c r="X41" s="546" t="s">
        <v>121</v>
      </c>
      <c r="Y41" s="48"/>
    </row>
    <row r="42" spans="1:28" ht="17.100000000000001" thickTop="1" thickBot="1">
      <c r="A42" s="233"/>
      <c r="B42" s="1819"/>
      <c r="C42" s="277">
        <v>44125</v>
      </c>
      <c r="D42" s="1887"/>
      <c r="E42" s="233"/>
      <c r="F42" s="1819"/>
      <c r="G42" s="281">
        <v>44188</v>
      </c>
      <c r="H42" s="1893"/>
      <c r="I42" s="233"/>
      <c r="J42" s="1819"/>
      <c r="K42" s="354">
        <v>44244</v>
      </c>
      <c r="L42" s="1900"/>
      <c r="M42" s="233"/>
      <c r="N42" s="1819"/>
      <c r="O42" s="278">
        <v>44293</v>
      </c>
      <c r="P42" s="1906"/>
      <c r="Q42" s="48"/>
      <c r="R42" s="1818"/>
      <c r="S42" s="278">
        <v>44349</v>
      </c>
      <c r="T42" s="529" t="s">
        <v>233</v>
      </c>
      <c r="U42" s="48"/>
      <c r="V42" s="1819"/>
      <c r="W42" s="284">
        <v>44798</v>
      </c>
      <c r="X42" s="547" t="s">
        <v>154</v>
      </c>
      <c r="Y42" s="48"/>
    </row>
    <row r="43" spans="1:28" ht="17.100000000000001" thickTop="1" thickBot="1">
      <c r="A43" s="233"/>
      <c r="B43" s="1819"/>
      <c r="C43" s="289">
        <v>44126</v>
      </c>
      <c r="D43" s="1888"/>
      <c r="E43" s="233"/>
      <c r="F43" s="1886"/>
      <c r="G43" s="492">
        <v>44189</v>
      </c>
      <c r="H43" s="1894"/>
      <c r="I43" s="233"/>
      <c r="J43" s="1886"/>
      <c r="K43" s="508">
        <v>44245</v>
      </c>
      <c r="L43" s="1901"/>
      <c r="M43" s="233"/>
      <c r="N43" s="1886"/>
      <c r="O43" s="522">
        <v>44294</v>
      </c>
      <c r="P43" s="1907"/>
      <c r="Q43" s="48"/>
      <c r="R43" s="1895"/>
      <c r="S43" s="522">
        <v>44350</v>
      </c>
      <c r="T43" s="530" t="s">
        <v>842</v>
      </c>
      <c r="U43" s="48"/>
      <c r="V43" s="1819"/>
      <c r="W43" s="285">
        <v>44440</v>
      </c>
      <c r="X43" s="548" t="s">
        <v>28</v>
      </c>
      <c r="Y43" s="48"/>
    </row>
    <row r="44" spans="1:28" ht="17.100000000000001" thickTop="1" thickBot="1">
      <c r="B44" s="1819" t="s">
        <v>6</v>
      </c>
      <c r="C44" s="323">
        <v>44129</v>
      </c>
      <c r="D44" s="1902" t="s">
        <v>238</v>
      </c>
      <c r="I44" s="48"/>
      <c r="M44" s="48"/>
      <c r="Q44" s="48"/>
      <c r="U44" s="48"/>
      <c r="V44" s="1819"/>
      <c r="W44" s="285">
        <v>44441</v>
      </c>
      <c r="X44" s="548" t="s">
        <v>28</v>
      </c>
      <c r="Y44" s="48"/>
    </row>
    <row r="45" spans="1:28" ht="17.100000000000001" thickTop="1" thickBot="1">
      <c r="B45" s="1819"/>
      <c r="C45" s="319">
        <v>44130</v>
      </c>
      <c r="D45" s="1903"/>
      <c r="I45" s="48"/>
      <c r="M45" s="48"/>
      <c r="Q45" s="48"/>
      <c r="U45" s="48"/>
      <c r="V45" s="1886"/>
      <c r="W45" s="522">
        <v>44444</v>
      </c>
      <c r="X45" s="549" t="s">
        <v>212</v>
      </c>
      <c r="Y45" s="48"/>
    </row>
    <row r="46" spans="1:28" ht="15.95" thickTop="1" thickBot="1">
      <c r="B46" s="1819"/>
      <c r="C46" s="319">
        <v>44131</v>
      </c>
      <c r="D46" s="1903"/>
      <c r="I46" s="48"/>
      <c r="M46" s="48"/>
      <c r="Q46" s="48"/>
      <c r="U46" s="48"/>
      <c r="Y46" s="48"/>
    </row>
    <row r="47" spans="1:28" ht="15.95" thickTop="1" thickBot="1">
      <c r="B47" s="1819"/>
      <c r="C47" s="319">
        <v>44132</v>
      </c>
      <c r="D47" s="1903"/>
      <c r="I47" s="48"/>
      <c r="M47" s="48"/>
      <c r="Q47" s="48"/>
      <c r="U47" s="48"/>
      <c r="Y47" s="48"/>
    </row>
    <row r="48" spans="1:28" ht="15.95" thickTop="1" thickBot="1">
      <c r="B48" s="1886"/>
      <c r="C48" s="562">
        <v>44133</v>
      </c>
      <c r="D48" s="1904"/>
      <c r="I48" s="48"/>
      <c r="M48" s="48"/>
      <c r="Q48" s="48"/>
      <c r="U48" s="48"/>
      <c r="Y48" s="48"/>
    </row>
    <row r="49" spans="9:25" ht="15" thickTop="1">
      <c r="I49" s="48"/>
      <c r="M49" s="48"/>
      <c r="Q49" s="48"/>
      <c r="U49" s="48"/>
      <c r="Y49" s="48"/>
    </row>
  </sheetData>
  <mergeCells count="98">
    <mergeCell ref="R39:R43"/>
    <mergeCell ref="T39:T41"/>
    <mergeCell ref="J39:J43"/>
    <mergeCell ref="L39:L43"/>
    <mergeCell ref="B44:B48"/>
    <mergeCell ref="D44:D48"/>
    <mergeCell ref="P39:P43"/>
    <mergeCell ref="D36:D38"/>
    <mergeCell ref="X37:X38"/>
    <mergeCell ref="N39:N43"/>
    <mergeCell ref="B34:B38"/>
    <mergeCell ref="F34:F38"/>
    <mergeCell ref="H34:H38"/>
    <mergeCell ref="J34:J38"/>
    <mergeCell ref="L34:L35"/>
    <mergeCell ref="N34:N38"/>
    <mergeCell ref="R34:R38"/>
    <mergeCell ref="V35:V39"/>
    <mergeCell ref="V41:V45"/>
    <mergeCell ref="B39:B43"/>
    <mergeCell ref="D39:D43"/>
    <mergeCell ref="F39:F43"/>
    <mergeCell ref="H39:H43"/>
    <mergeCell ref="T29:T33"/>
    <mergeCell ref="V29:W29"/>
    <mergeCell ref="Z29:Z33"/>
    <mergeCell ref="V30:V34"/>
    <mergeCell ref="Z34:Z38"/>
    <mergeCell ref="L29:L33"/>
    <mergeCell ref="N29:N33"/>
    <mergeCell ref="P29:P33"/>
    <mergeCell ref="R29:R33"/>
    <mergeCell ref="B29:B33"/>
    <mergeCell ref="F29:F33"/>
    <mergeCell ref="H29:H31"/>
    <mergeCell ref="J29:J33"/>
    <mergeCell ref="R24:R28"/>
    <mergeCell ref="V24:V28"/>
    <mergeCell ref="X24:X28"/>
    <mergeCell ref="Z24:Z28"/>
    <mergeCell ref="J24:J28"/>
    <mergeCell ref="L24:L26"/>
    <mergeCell ref="N24:N28"/>
    <mergeCell ref="Z19:Z23"/>
    <mergeCell ref="T20:T23"/>
    <mergeCell ref="H21:H23"/>
    <mergeCell ref="L21:L23"/>
    <mergeCell ref="P21:P23"/>
    <mergeCell ref="N19:N23"/>
    <mergeCell ref="R19:R23"/>
    <mergeCell ref="V19:V23"/>
    <mergeCell ref="X19:X22"/>
    <mergeCell ref="B19:B23"/>
    <mergeCell ref="D19:D23"/>
    <mergeCell ref="F19:F23"/>
    <mergeCell ref="J19:J23"/>
    <mergeCell ref="B24:B28"/>
    <mergeCell ref="D24:D26"/>
    <mergeCell ref="F24:F28"/>
    <mergeCell ref="X14:X18"/>
    <mergeCell ref="Z14:Z18"/>
    <mergeCell ref="T15:T18"/>
    <mergeCell ref="N14:N18"/>
    <mergeCell ref="P14:P18"/>
    <mergeCell ref="R14:R18"/>
    <mergeCell ref="V14:V18"/>
    <mergeCell ref="B14:B18"/>
    <mergeCell ref="F14:F18"/>
    <mergeCell ref="H14:H18"/>
    <mergeCell ref="J14:J18"/>
    <mergeCell ref="L14:L17"/>
    <mergeCell ref="B9:B13"/>
    <mergeCell ref="F9:F13"/>
    <mergeCell ref="J9:J13"/>
    <mergeCell ref="N9:N13"/>
    <mergeCell ref="P9:P13"/>
    <mergeCell ref="L6:L8"/>
    <mergeCell ref="V9:V13"/>
    <mergeCell ref="X9:X13"/>
    <mergeCell ref="Z9:Z13"/>
    <mergeCell ref="T10:T13"/>
    <mergeCell ref="R9:R13"/>
    <mergeCell ref="Z2:AB2"/>
    <mergeCell ref="B4:B8"/>
    <mergeCell ref="F4:F8"/>
    <mergeCell ref="H4:H8"/>
    <mergeCell ref="J4:J8"/>
    <mergeCell ref="N4:P8"/>
    <mergeCell ref="B2:D2"/>
    <mergeCell ref="F2:H2"/>
    <mergeCell ref="J2:L2"/>
    <mergeCell ref="N2:P2"/>
    <mergeCell ref="R2:T2"/>
    <mergeCell ref="V2:X2"/>
    <mergeCell ref="R4:R8"/>
    <mergeCell ref="T4:T7"/>
    <mergeCell ref="V4:V8"/>
    <mergeCell ref="Z4:Z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0FFBD-7C7A-CF47-8DE7-8450F8BE4DBC}">
  <sheetPr>
    <tabColor rgb="FFFFC000"/>
  </sheetPr>
  <dimension ref="A1:AC61"/>
  <sheetViews>
    <sheetView showGridLines="0" topLeftCell="A2" zoomScaleNormal="100" workbookViewId="0">
      <selection activeCell="Z24" sqref="Z24"/>
    </sheetView>
  </sheetViews>
  <sheetFormatPr defaultColWidth="11" defaultRowHeight="15.95"/>
  <cols>
    <col min="1" max="1" width="3.625" customWidth="1"/>
    <col min="2" max="29" width="5.5" customWidth="1"/>
    <col min="32" max="32" width="14.125" bestFit="1" customWidth="1"/>
  </cols>
  <sheetData>
    <row r="1" spans="2:29" ht="39" thickTop="1" thickBot="1">
      <c r="B1" s="1916" t="s">
        <v>843</v>
      </c>
      <c r="C1" s="1917"/>
      <c r="D1" s="1917"/>
      <c r="E1" s="1917"/>
      <c r="F1" s="1917"/>
      <c r="G1" s="1917"/>
      <c r="H1" s="1917"/>
      <c r="I1" s="1917"/>
      <c r="J1" s="1917"/>
      <c r="K1" s="1917"/>
      <c r="L1" s="1917"/>
      <c r="M1" s="1917"/>
      <c r="N1" s="1917"/>
      <c r="O1" s="1917"/>
      <c r="P1" s="1917"/>
      <c r="Q1" s="1917"/>
      <c r="R1" s="1917"/>
      <c r="S1" s="1917"/>
      <c r="T1" s="1917"/>
      <c r="U1" s="1917"/>
      <c r="V1" s="1917"/>
      <c r="W1" s="1917"/>
      <c r="X1" s="1917"/>
      <c r="Y1" s="1917"/>
      <c r="Z1" s="1917"/>
      <c r="AA1" s="1917"/>
      <c r="AB1" s="1917"/>
      <c r="AC1" s="1918"/>
    </row>
    <row r="2" spans="2:29" ht="18" thickTop="1" thickBot="1"/>
    <row r="3" spans="2:29" ht="24" customHeight="1" thickTop="1" thickBot="1">
      <c r="B3" s="1784">
        <v>44075</v>
      </c>
      <c r="C3" s="1784"/>
      <c r="D3" s="1784"/>
      <c r="E3" s="1784"/>
      <c r="F3" s="1784"/>
      <c r="G3" s="1784"/>
      <c r="H3" s="1784"/>
      <c r="I3" s="1784">
        <f>EOMONTH(B3,1)</f>
        <v>44135</v>
      </c>
      <c r="J3" s="1784"/>
      <c r="K3" s="1784"/>
      <c r="L3" s="1784"/>
      <c r="M3" s="1784"/>
      <c r="N3" s="1784"/>
      <c r="O3" s="1784"/>
      <c r="P3" s="1784">
        <f>EOMONTH(I3,1)</f>
        <v>44165</v>
      </c>
      <c r="Q3" s="1784"/>
      <c r="R3" s="1784"/>
      <c r="S3" s="1784"/>
      <c r="T3" s="1784"/>
      <c r="U3" s="1784"/>
      <c r="V3" s="1784"/>
      <c r="W3" s="1784">
        <f>EOMONTH(P3,1)</f>
        <v>44196</v>
      </c>
      <c r="X3" s="1784"/>
      <c r="Y3" s="1784"/>
      <c r="Z3" s="1784"/>
      <c r="AA3" s="1784"/>
      <c r="AB3" s="1784"/>
      <c r="AC3" s="1784"/>
    </row>
    <row r="4" spans="2:29" ht="24" customHeight="1" thickTop="1" thickBot="1">
      <c r="B4" s="1" t="s">
        <v>248</v>
      </c>
      <c r="C4" s="1" t="s">
        <v>249</v>
      </c>
      <c r="D4" s="1" t="s">
        <v>250</v>
      </c>
      <c r="E4" s="1" t="s">
        <v>249</v>
      </c>
      <c r="F4" s="1" t="s">
        <v>251</v>
      </c>
      <c r="G4" s="2" t="s">
        <v>252</v>
      </c>
      <c r="H4" s="2" t="s">
        <v>252</v>
      </c>
      <c r="I4" s="1" t="s">
        <v>248</v>
      </c>
      <c r="J4" s="1" t="s">
        <v>249</v>
      </c>
      <c r="K4" s="1" t="s">
        <v>250</v>
      </c>
      <c r="L4" s="1" t="s">
        <v>249</v>
      </c>
      <c r="M4" s="1" t="s">
        <v>251</v>
      </c>
      <c r="N4" s="2" t="s">
        <v>252</v>
      </c>
      <c r="O4" s="2" t="s">
        <v>252</v>
      </c>
      <c r="P4" s="1" t="s">
        <v>248</v>
      </c>
      <c r="Q4" s="1" t="s">
        <v>249</v>
      </c>
      <c r="R4" s="1" t="s">
        <v>250</v>
      </c>
      <c r="S4" s="1" t="s">
        <v>249</v>
      </c>
      <c r="T4" s="1" t="s">
        <v>251</v>
      </c>
      <c r="U4" s="2" t="s">
        <v>252</v>
      </c>
      <c r="V4" s="2" t="s">
        <v>252</v>
      </c>
      <c r="W4" s="1" t="s">
        <v>248</v>
      </c>
      <c r="X4" s="1" t="s">
        <v>249</v>
      </c>
      <c r="Y4" s="1" t="s">
        <v>250</v>
      </c>
      <c r="Z4" s="1" t="s">
        <v>249</v>
      </c>
      <c r="AA4" s="1" t="s">
        <v>251</v>
      </c>
      <c r="AB4" s="2" t="s">
        <v>252</v>
      </c>
      <c r="AC4" s="2" t="s">
        <v>252</v>
      </c>
    </row>
    <row r="5" spans="2:29" ht="24" customHeight="1" thickTop="1">
      <c r="B5" s="3">
        <v>31</v>
      </c>
      <c r="C5" s="34">
        <v>1</v>
      </c>
      <c r="D5" s="34">
        <v>2</v>
      </c>
      <c r="E5" s="34">
        <v>3</v>
      </c>
      <c r="F5" s="43">
        <v>4</v>
      </c>
      <c r="G5" s="5">
        <v>5</v>
      </c>
      <c r="H5" s="6">
        <v>6</v>
      </c>
      <c r="I5" s="7"/>
      <c r="J5" s="39"/>
      <c r="K5" s="39"/>
      <c r="L5" s="8">
        <v>1</v>
      </c>
      <c r="M5" s="8">
        <f>L5+1</f>
        <v>2</v>
      </c>
      <c r="N5" s="5">
        <f t="shared" ref="L5:O9" si="0">M5+1</f>
        <v>3</v>
      </c>
      <c r="O5" s="9">
        <f t="shared" si="0"/>
        <v>4</v>
      </c>
      <c r="P5" s="25"/>
      <c r="Q5" s="25"/>
      <c r="R5" s="25"/>
      <c r="S5" s="25"/>
      <c r="T5" s="25"/>
      <c r="U5" s="13"/>
      <c r="V5" s="14">
        <f>U5+1</f>
        <v>1</v>
      </c>
      <c r="W5" s="15"/>
      <c r="X5" s="40">
        <v>1</v>
      </c>
      <c r="Y5" s="40">
        <f>X5+1</f>
        <v>2</v>
      </c>
      <c r="Z5" s="40">
        <f>Y5+1</f>
        <v>3</v>
      </c>
      <c r="AA5" s="40">
        <f>Z5+1</f>
        <v>4</v>
      </c>
      <c r="AB5" s="17">
        <f>AA5+1</f>
        <v>5</v>
      </c>
      <c r="AC5" s="6">
        <f>AB5+1</f>
        <v>6</v>
      </c>
    </row>
    <row r="6" spans="2:29" ht="24" customHeight="1">
      <c r="B6" s="22">
        <f>H5+1</f>
        <v>7</v>
      </c>
      <c r="C6" s="42">
        <f>B6+1</f>
        <v>8</v>
      </c>
      <c r="D6" s="8">
        <f t="shared" ref="D6:H9" si="1">C6+1</f>
        <v>9</v>
      </c>
      <c r="E6" s="8">
        <f t="shared" si="1"/>
        <v>10</v>
      </c>
      <c r="F6" s="8">
        <f t="shared" si="1"/>
        <v>11</v>
      </c>
      <c r="G6" s="19">
        <f t="shared" si="1"/>
        <v>12</v>
      </c>
      <c r="H6" s="20">
        <f t="shared" si="1"/>
        <v>13</v>
      </c>
      <c r="I6" s="8">
        <f>O5+1</f>
        <v>5</v>
      </c>
      <c r="J6" s="8">
        <f>I6+1</f>
        <v>6</v>
      </c>
      <c r="K6" s="8">
        <f t="shared" ref="K6:K9" si="2">J6+1</f>
        <v>7</v>
      </c>
      <c r="L6" s="8">
        <f t="shared" si="0"/>
        <v>8</v>
      </c>
      <c r="M6" s="8">
        <f t="shared" si="0"/>
        <v>9</v>
      </c>
      <c r="N6" s="19">
        <f t="shared" si="0"/>
        <v>10</v>
      </c>
      <c r="O6" s="20">
        <f t="shared" si="0"/>
        <v>11</v>
      </c>
      <c r="P6" s="23">
        <v>2</v>
      </c>
      <c r="Q6" s="23">
        <f>P6+1</f>
        <v>3</v>
      </c>
      <c r="R6" s="23">
        <f t="shared" ref="R6:R10" si="3">Q6+1</f>
        <v>4</v>
      </c>
      <c r="S6" s="23">
        <f t="shared" ref="S6:S9" si="4">R6+1</f>
        <v>5</v>
      </c>
      <c r="T6" s="23">
        <f>S6+1</f>
        <v>6</v>
      </c>
      <c r="U6" s="13">
        <f>T6+1</f>
        <v>7</v>
      </c>
      <c r="V6" s="14">
        <f>U6+1</f>
        <v>8</v>
      </c>
      <c r="W6" s="8">
        <f>AC5+1</f>
        <v>7</v>
      </c>
      <c r="X6" s="8">
        <f>W6+1</f>
        <v>8</v>
      </c>
      <c r="Y6" s="8">
        <f t="shared" ref="Y6:AC9" si="5">X6+1</f>
        <v>9</v>
      </c>
      <c r="Z6" s="8">
        <f t="shared" si="5"/>
        <v>10</v>
      </c>
      <c r="AA6" s="8">
        <f t="shared" si="5"/>
        <v>11</v>
      </c>
      <c r="AB6" s="19">
        <f t="shared" si="5"/>
        <v>12</v>
      </c>
      <c r="AC6" s="20">
        <f t="shared" si="5"/>
        <v>13</v>
      </c>
    </row>
    <row r="7" spans="2:29" ht="24" customHeight="1">
      <c r="B7" s="22">
        <f>H6+1</f>
        <v>14</v>
      </c>
      <c r="C7" s="8">
        <f t="shared" ref="C7:C9" si="6">B7+1</f>
        <v>15</v>
      </c>
      <c r="D7" s="8">
        <f t="shared" si="1"/>
        <v>16</v>
      </c>
      <c r="E7" s="8">
        <f t="shared" si="1"/>
        <v>17</v>
      </c>
      <c r="F7" s="8">
        <f t="shared" si="1"/>
        <v>18</v>
      </c>
      <c r="G7" s="19">
        <f t="shared" si="1"/>
        <v>19</v>
      </c>
      <c r="H7" s="20">
        <f t="shared" si="1"/>
        <v>20</v>
      </c>
      <c r="I7" s="8">
        <f>O6+1</f>
        <v>12</v>
      </c>
      <c r="J7" s="8">
        <f t="shared" ref="J7:J9" si="7">I7+1</f>
        <v>13</v>
      </c>
      <c r="K7" s="8">
        <f t="shared" si="2"/>
        <v>14</v>
      </c>
      <c r="L7" s="8">
        <f t="shared" si="0"/>
        <v>15</v>
      </c>
      <c r="M7" s="8">
        <f t="shared" si="0"/>
        <v>16</v>
      </c>
      <c r="N7" s="19">
        <f t="shared" si="0"/>
        <v>17</v>
      </c>
      <c r="O7" s="20">
        <f t="shared" si="0"/>
        <v>18</v>
      </c>
      <c r="P7" s="8">
        <f>V6+1</f>
        <v>9</v>
      </c>
      <c r="Q7" s="8">
        <f>P7+1</f>
        <v>10</v>
      </c>
      <c r="R7" s="8">
        <f t="shared" si="3"/>
        <v>11</v>
      </c>
      <c r="S7" s="8">
        <f t="shared" si="4"/>
        <v>12</v>
      </c>
      <c r="T7" s="8">
        <f t="shared" ref="T7:T9" si="8">S7+1</f>
        <v>13</v>
      </c>
      <c r="U7" s="19">
        <f t="shared" ref="U7:U9" si="9">T7+1</f>
        <v>14</v>
      </c>
      <c r="V7" s="20">
        <f t="shared" ref="V7:V9" si="10">U7+1</f>
        <v>15</v>
      </c>
      <c r="W7" s="8">
        <f>AC6+1</f>
        <v>14</v>
      </c>
      <c r="X7" s="8">
        <f t="shared" ref="X7:X9" si="11">W7+1</f>
        <v>15</v>
      </c>
      <c r="Y7" s="8">
        <f t="shared" si="5"/>
        <v>16</v>
      </c>
      <c r="Z7" s="8">
        <f t="shared" si="5"/>
        <v>17</v>
      </c>
      <c r="AA7" s="18">
        <f t="shared" si="5"/>
        <v>18</v>
      </c>
      <c r="AB7" s="19">
        <f t="shared" si="5"/>
        <v>19</v>
      </c>
      <c r="AC7" s="20">
        <f t="shared" si="5"/>
        <v>20</v>
      </c>
    </row>
    <row r="8" spans="2:29" ht="24" customHeight="1">
      <c r="B8" s="22">
        <f>H7+1</f>
        <v>21</v>
      </c>
      <c r="C8" s="8">
        <f t="shared" si="6"/>
        <v>22</v>
      </c>
      <c r="D8" s="8">
        <f t="shared" si="1"/>
        <v>23</v>
      </c>
      <c r="E8" s="8">
        <f t="shared" si="1"/>
        <v>24</v>
      </c>
      <c r="F8" s="8">
        <f t="shared" si="1"/>
        <v>25</v>
      </c>
      <c r="G8" s="19">
        <f t="shared" si="1"/>
        <v>26</v>
      </c>
      <c r="H8" s="20">
        <f t="shared" si="1"/>
        <v>27</v>
      </c>
      <c r="I8" s="8">
        <f>O7+1</f>
        <v>19</v>
      </c>
      <c r="J8" s="8">
        <f t="shared" si="7"/>
        <v>20</v>
      </c>
      <c r="K8" s="8">
        <f t="shared" si="2"/>
        <v>21</v>
      </c>
      <c r="L8" s="8">
        <f t="shared" si="0"/>
        <v>22</v>
      </c>
      <c r="M8" s="8">
        <f t="shared" si="0"/>
        <v>23</v>
      </c>
      <c r="N8" s="19">
        <f t="shared" si="0"/>
        <v>24</v>
      </c>
      <c r="O8" s="20">
        <f t="shared" si="0"/>
        <v>25</v>
      </c>
      <c r="P8" s="8">
        <f>V7+1</f>
        <v>16</v>
      </c>
      <c r="Q8" s="8">
        <f t="shared" ref="Q8:Q9" si="12">P8+1</f>
        <v>17</v>
      </c>
      <c r="R8" s="8">
        <f t="shared" si="3"/>
        <v>18</v>
      </c>
      <c r="S8" s="8">
        <f t="shared" si="4"/>
        <v>19</v>
      </c>
      <c r="T8" s="8">
        <f t="shared" si="8"/>
        <v>20</v>
      </c>
      <c r="U8" s="19">
        <f t="shared" si="9"/>
        <v>21</v>
      </c>
      <c r="V8" s="20">
        <f t="shared" si="10"/>
        <v>22</v>
      </c>
      <c r="W8" s="25">
        <f>AC7+1</f>
        <v>21</v>
      </c>
      <c r="X8" s="25">
        <f t="shared" si="11"/>
        <v>22</v>
      </c>
      <c r="Y8" s="25">
        <f t="shared" si="5"/>
        <v>23</v>
      </c>
      <c r="Z8" s="25">
        <f t="shared" si="5"/>
        <v>24</v>
      </c>
      <c r="AA8" s="46">
        <f t="shared" si="5"/>
        <v>25</v>
      </c>
      <c r="AB8" s="19">
        <f t="shared" si="5"/>
        <v>26</v>
      </c>
      <c r="AC8" s="20">
        <f t="shared" si="5"/>
        <v>27</v>
      </c>
    </row>
    <row r="9" spans="2:29" ht="24" customHeight="1">
      <c r="B9" s="22">
        <f>H8+1</f>
        <v>28</v>
      </c>
      <c r="C9" s="8">
        <f t="shared" si="6"/>
        <v>29</v>
      </c>
      <c r="D9" s="8">
        <f t="shared" si="1"/>
        <v>30</v>
      </c>
      <c r="E9" s="39"/>
      <c r="F9" s="39"/>
      <c r="G9" s="19"/>
      <c r="H9" s="20"/>
      <c r="I9" s="24">
        <f>O8+1</f>
        <v>26</v>
      </c>
      <c r="J9" s="25">
        <f t="shared" si="7"/>
        <v>27</v>
      </c>
      <c r="K9" s="25">
        <f t="shared" si="2"/>
        <v>28</v>
      </c>
      <c r="L9" s="25">
        <f t="shared" si="0"/>
        <v>29</v>
      </c>
      <c r="M9" s="25">
        <f t="shared" si="0"/>
        <v>30</v>
      </c>
      <c r="N9" s="19">
        <f t="shared" si="0"/>
        <v>31</v>
      </c>
      <c r="O9" s="20"/>
      <c r="P9" s="8">
        <f>V8+1</f>
        <v>23</v>
      </c>
      <c r="Q9" s="8">
        <f t="shared" si="12"/>
        <v>24</v>
      </c>
      <c r="R9" s="8">
        <f t="shared" si="3"/>
        <v>25</v>
      </c>
      <c r="S9" s="8">
        <f t="shared" si="4"/>
        <v>26</v>
      </c>
      <c r="T9" s="8">
        <f t="shared" si="8"/>
        <v>27</v>
      </c>
      <c r="U9" s="19">
        <f t="shared" si="9"/>
        <v>28</v>
      </c>
      <c r="V9" s="20">
        <f t="shared" si="10"/>
        <v>29</v>
      </c>
      <c r="W9" s="41">
        <f>AC8+1</f>
        <v>28</v>
      </c>
      <c r="X9" s="25">
        <f t="shared" si="11"/>
        <v>29</v>
      </c>
      <c r="Y9" s="25">
        <f t="shared" si="5"/>
        <v>30</v>
      </c>
      <c r="Z9" s="25">
        <f t="shared" si="5"/>
        <v>31</v>
      </c>
      <c r="AA9" s="25"/>
      <c r="AB9" s="19"/>
      <c r="AC9" s="20"/>
    </row>
    <row r="10" spans="2:29" ht="24" customHeight="1" thickBot="1">
      <c r="B10" s="38"/>
      <c r="C10" s="25"/>
      <c r="D10" s="25"/>
      <c r="E10" s="25"/>
      <c r="F10" s="26"/>
      <c r="G10" s="26"/>
      <c r="H10" s="27"/>
      <c r="I10" s="24"/>
      <c r="J10" s="25"/>
      <c r="K10" s="26"/>
      <c r="L10" s="26"/>
      <c r="M10" s="26"/>
      <c r="N10" s="26"/>
      <c r="O10" s="27"/>
      <c r="P10" s="8">
        <f>V9+1</f>
        <v>30</v>
      </c>
      <c r="Q10" s="39"/>
      <c r="R10" s="39">
        <f t="shared" si="3"/>
        <v>1</v>
      </c>
      <c r="S10" s="39"/>
      <c r="T10" s="39"/>
      <c r="U10" s="19"/>
      <c r="V10" s="21"/>
      <c r="W10" s="24"/>
      <c r="X10" s="25"/>
      <c r="Y10" s="25"/>
      <c r="Z10" s="25"/>
      <c r="AA10" s="25"/>
      <c r="AB10" s="19"/>
      <c r="AC10" s="20"/>
    </row>
    <row r="11" spans="2:29" ht="24" customHeight="1" thickTop="1" thickBot="1">
      <c r="B11" s="1784">
        <f>EOMONTH(W3,1)</f>
        <v>44227</v>
      </c>
      <c r="C11" s="1784"/>
      <c r="D11" s="1784"/>
      <c r="E11" s="1784"/>
      <c r="F11" s="1784"/>
      <c r="G11" s="1784"/>
      <c r="H11" s="1784"/>
      <c r="I11" s="1784">
        <f>EOMONTH(B11,1)</f>
        <v>44255</v>
      </c>
      <c r="J11" s="1784"/>
      <c r="K11" s="1784"/>
      <c r="L11" s="1784"/>
      <c r="M11" s="1784"/>
      <c r="N11" s="1784"/>
      <c r="O11" s="1784"/>
      <c r="P11" s="1784">
        <f>EOMONTH(I11,1)</f>
        <v>44286</v>
      </c>
      <c r="Q11" s="1784"/>
      <c r="R11" s="1784"/>
      <c r="S11" s="1784"/>
      <c r="T11" s="1784"/>
      <c r="U11" s="1784"/>
      <c r="V11" s="1784"/>
      <c r="W11" s="1784">
        <f>EOMONTH(P11,1)</f>
        <v>44316</v>
      </c>
      <c r="X11" s="1784"/>
      <c r="Y11" s="1784"/>
      <c r="Z11" s="1784"/>
      <c r="AA11" s="1784"/>
      <c r="AB11" s="1784"/>
      <c r="AC11" s="1784"/>
    </row>
    <row r="12" spans="2:29" ht="24" customHeight="1" thickTop="1" thickBot="1">
      <c r="B12" s="30" t="s">
        <v>248</v>
      </c>
      <c r="C12" s="30" t="s">
        <v>249</v>
      </c>
      <c r="D12" s="30" t="s">
        <v>250</v>
      </c>
      <c r="E12" s="30" t="s">
        <v>249</v>
      </c>
      <c r="F12" s="30" t="s">
        <v>251</v>
      </c>
      <c r="G12" s="31" t="s">
        <v>252</v>
      </c>
      <c r="H12" s="31" t="s">
        <v>252</v>
      </c>
      <c r="I12" s="30" t="s">
        <v>248</v>
      </c>
      <c r="J12" s="30" t="s">
        <v>249</v>
      </c>
      <c r="K12" s="30" t="s">
        <v>250</v>
      </c>
      <c r="L12" s="30" t="s">
        <v>249</v>
      </c>
      <c r="M12" s="30" t="s">
        <v>251</v>
      </c>
      <c r="N12" s="31" t="s">
        <v>252</v>
      </c>
      <c r="O12" s="31" t="s">
        <v>252</v>
      </c>
      <c r="P12" s="30" t="s">
        <v>248</v>
      </c>
      <c r="Q12" s="30" t="s">
        <v>249</v>
      </c>
      <c r="R12" s="30" t="s">
        <v>250</v>
      </c>
      <c r="S12" s="30" t="s">
        <v>249</v>
      </c>
      <c r="T12" s="30" t="s">
        <v>251</v>
      </c>
      <c r="U12" s="31" t="s">
        <v>252</v>
      </c>
      <c r="V12" s="31" t="s">
        <v>252</v>
      </c>
      <c r="W12" s="30" t="s">
        <v>248</v>
      </c>
      <c r="X12" s="30" t="s">
        <v>249</v>
      </c>
      <c r="Y12" s="30" t="s">
        <v>250</v>
      </c>
      <c r="Z12" s="30" t="s">
        <v>249</v>
      </c>
      <c r="AA12" s="30" t="s">
        <v>251</v>
      </c>
      <c r="AB12" s="31" t="s">
        <v>252</v>
      </c>
      <c r="AC12" s="31" t="s">
        <v>252</v>
      </c>
    </row>
    <row r="13" spans="2:29" ht="24" customHeight="1" thickTop="1">
      <c r="B13" s="7"/>
      <c r="C13" s="4"/>
      <c r="D13" s="4"/>
      <c r="E13" s="4"/>
      <c r="F13" s="214">
        <v>1</v>
      </c>
      <c r="G13" s="17">
        <f>F13+1</f>
        <v>2</v>
      </c>
      <c r="H13" s="6">
        <f>G13+1</f>
        <v>3</v>
      </c>
      <c r="I13" s="10"/>
      <c r="J13" s="11"/>
      <c r="K13" s="11"/>
      <c r="L13" s="12"/>
      <c r="M13" s="12"/>
      <c r="N13" s="13"/>
      <c r="O13" s="14"/>
      <c r="P13" s="217">
        <v>1</v>
      </c>
      <c r="Q13" s="44">
        <f>P13+1</f>
        <v>2</v>
      </c>
      <c r="R13" s="44">
        <f>Q13+1</f>
        <v>3</v>
      </c>
      <c r="S13" s="44">
        <f t="shared" ref="S13:U13" si="13">R13+1</f>
        <v>4</v>
      </c>
      <c r="T13" s="44">
        <f t="shared" si="13"/>
        <v>5</v>
      </c>
      <c r="U13" s="45">
        <f t="shared" si="13"/>
        <v>6</v>
      </c>
      <c r="V13" s="6">
        <f>U13+1</f>
        <v>7</v>
      </c>
      <c r="W13" s="7"/>
      <c r="X13" s="32"/>
      <c r="Y13" s="39">
        <v>1</v>
      </c>
      <c r="Z13" s="42">
        <v>1</v>
      </c>
      <c r="AA13" s="46">
        <f>Z13+1</f>
        <v>2</v>
      </c>
      <c r="AB13" s="17">
        <f>AA13+1</f>
        <v>3</v>
      </c>
      <c r="AC13" s="6">
        <f>AB13+1</f>
        <v>4</v>
      </c>
    </row>
    <row r="14" spans="2:29" ht="24" customHeight="1">
      <c r="B14" s="215">
        <f>H13+1</f>
        <v>4</v>
      </c>
      <c r="C14" s="42">
        <f t="shared" ref="C14:H17" si="14">B14+1</f>
        <v>5</v>
      </c>
      <c r="D14" s="8">
        <f t="shared" si="14"/>
        <v>6</v>
      </c>
      <c r="E14" s="8">
        <f t="shared" si="14"/>
        <v>7</v>
      </c>
      <c r="F14" s="8">
        <f t="shared" si="14"/>
        <v>8</v>
      </c>
      <c r="G14" s="19">
        <f t="shared" si="14"/>
        <v>9</v>
      </c>
      <c r="H14" s="20">
        <f t="shared" si="14"/>
        <v>10</v>
      </c>
      <c r="I14" s="8">
        <v>1</v>
      </c>
      <c r="J14" s="8">
        <f>I14+1</f>
        <v>2</v>
      </c>
      <c r="K14" s="8">
        <f t="shared" ref="J14:O17" si="15">J14+1</f>
        <v>3</v>
      </c>
      <c r="L14" s="8">
        <f t="shared" si="15"/>
        <v>4</v>
      </c>
      <c r="M14" s="8">
        <f t="shared" si="15"/>
        <v>5</v>
      </c>
      <c r="N14" s="19">
        <f t="shared" si="15"/>
        <v>6</v>
      </c>
      <c r="O14" s="20">
        <f t="shared" si="15"/>
        <v>7</v>
      </c>
      <c r="P14" s="8">
        <f>V13+1</f>
        <v>8</v>
      </c>
      <c r="Q14" s="8">
        <f t="shared" ref="Q14:V17" si="16">P14+1</f>
        <v>9</v>
      </c>
      <c r="R14" s="8">
        <f t="shared" si="16"/>
        <v>10</v>
      </c>
      <c r="S14" s="8">
        <f t="shared" si="16"/>
        <v>11</v>
      </c>
      <c r="T14" s="8">
        <f t="shared" si="16"/>
        <v>12</v>
      </c>
      <c r="U14" s="19">
        <f t="shared" si="16"/>
        <v>13</v>
      </c>
      <c r="V14" s="20">
        <f t="shared" si="16"/>
        <v>14</v>
      </c>
      <c r="W14" s="46">
        <f>AC13+1</f>
        <v>5</v>
      </c>
      <c r="X14" s="25">
        <f t="shared" ref="X14:AC17" si="17">W14+1</f>
        <v>6</v>
      </c>
      <c r="Y14" s="25">
        <f t="shared" si="17"/>
        <v>7</v>
      </c>
      <c r="Z14" s="25">
        <f t="shared" si="17"/>
        <v>8</v>
      </c>
      <c r="AA14" s="25">
        <f t="shared" si="17"/>
        <v>9</v>
      </c>
      <c r="AB14" s="19">
        <f t="shared" si="17"/>
        <v>10</v>
      </c>
      <c r="AC14" s="20">
        <f t="shared" si="17"/>
        <v>11</v>
      </c>
    </row>
    <row r="15" spans="2:29" ht="24" customHeight="1">
      <c r="B15" s="22">
        <f>H14+1</f>
        <v>11</v>
      </c>
      <c r="C15" s="8">
        <f t="shared" si="14"/>
        <v>12</v>
      </c>
      <c r="D15" s="8">
        <f t="shared" si="14"/>
        <v>13</v>
      </c>
      <c r="E15" s="8">
        <f t="shared" si="14"/>
        <v>14</v>
      </c>
      <c r="F15" s="8">
        <f t="shared" si="14"/>
        <v>15</v>
      </c>
      <c r="G15" s="19">
        <f t="shared" si="14"/>
        <v>16</v>
      </c>
      <c r="H15" s="20">
        <f t="shared" si="14"/>
        <v>17</v>
      </c>
      <c r="I15" s="8">
        <f>O14+1</f>
        <v>8</v>
      </c>
      <c r="J15" s="8">
        <f t="shared" si="15"/>
        <v>9</v>
      </c>
      <c r="K15" s="8">
        <f t="shared" si="15"/>
        <v>10</v>
      </c>
      <c r="L15" s="8">
        <f t="shared" si="15"/>
        <v>11</v>
      </c>
      <c r="M15" s="8">
        <f t="shared" si="15"/>
        <v>12</v>
      </c>
      <c r="N15" s="19">
        <f t="shared" si="15"/>
        <v>13</v>
      </c>
      <c r="O15" s="20">
        <f t="shared" si="15"/>
        <v>14</v>
      </c>
      <c r="P15" s="8">
        <f>V14+1</f>
        <v>15</v>
      </c>
      <c r="Q15" s="8">
        <f t="shared" si="16"/>
        <v>16</v>
      </c>
      <c r="R15" s="8">
        <f t="shared" si="16"/>
        <v>17</v>
      </c>
      <c r="S15" s="8">
        <f t="shared" si="16"/>
        <v>18</v>
      </c>
      <c r="T15" s="8">
        <f t="shared" si="16"/>
        <v>19</v>
      </c>
      <c r="U15" s="19">
        <f t="shared" si="16"/>
        <v>20</v>
      </c>
      <c r="V15" s="20">
        <f t="shared" si="16"/>
        <v>21</v>
      </c>
      <c r="W15" s="25">
        <f>AC14+1</f>
        <v>12</v>
      </c>
      <c r="X15" s="25">
        <f t="shared" si="17"/>
        <v>13</v>
      </c>
      <c r="Y15" s="25">
        <f t="shared" si="17"/>
        <v>14</v>
      </c>
      <c r="Z15" s="25">
        <f t="shared" si="17"/>
        <v>15</v>
      </c>
      <c r="AA15" s="25">
        <f t="shared" si="17"/>
        <v>16</v>
      </c>
      <c r="AB15" s="19">
        <f t="shared" si="17"/>
        <v>17</v>
      </c>
      <c r="AC15" s="20">
        <f t="shared" si="17"/>
        <v>18</v>
      </c>
    </row>
    <row r="16" spans="2:29" ht="24" customHeight="1">
      <c r="B16" s="22">
        <f>H15+1</f>
        <v>18</v>
      </c>
      <c r="C16" s="8">
        <f t="shared" si="14"/>
        <v>19</v>
      </c>
      <c r="D16" s="8">
        <f t="shared" si="14"/>
        <v>20</v>
      </c>
      <c r="E16" s="8">
        <f t="shared" si="14"/>
        <v>21</v>
      </c>
      <c r="F16" s="8">
        <f t="shared" si="14"/>
        <v>22</v>
      </c>
      <c r="G16" s="19">
        <f t="shared" si="14"/>
        <v>23</v>
      </c>
      <c r="H16" s="20">
        <f t="shared" si="14"/>
        <v>24</v>
      </c>
      <c r="I16" s="24">
        <f>O15+1</f>
        <v>15</v>
      </c>
      <c r="J16" s="25">
        <f t="shared" si="15"/>
        <v>16</v>
      </c>
      <c r="K16" s="25">
        <f t="shared" si="15"/>
        <v>17</v>
      </c>
      <c r="L16" s="25">
        <f t="shared" si="15"/>
        <v>18</v>
      </c>
      <c r="M16" s="25">
        <f t="shared" si="15"/>
        <v>19</v>
      </c>
      <c r="N16" s="19">
        <f t="shared" si="15"/>
        <v>20</v>
      </c>
      <c r="O16" s="20">
        <f t="shared" si="15"/>
        <v>21</v>
      </c>
      <c r="P16" s="8">
        <f>V15+1</f>
        <v>22</v>
      </c>
      <c r="Q16" s="8">
        <f t="shared" si="16"/>
        <v>23</v>
      </c>
      <c r="R16" s="8">
        <f t="shared" si="16"/>
        <v>24</v>
      </c>
      <c r="S16" s="8">
        <f t="shared" si="16"/>
        <v>25</v>
      </c>
      <c r="T16" s="8">
        <f t="shared" si="16"/>
        <v>26</v>
      </c>
      <c r="U16" s="19">
        <f t="shared" si="16"/>
        <v>27</v>
      </c>
      <c r="V16" s="20">
        <f t="shared" si="16"/>
        <v>28</v>
      </c>
      <c r="W16" s="42">
        <f>AC15+1</f>
        <v>19</v>
      </c>
      <c r="X16" s="8">
        <f t="shared" si="17"/>
        <v>20</v>
      </c>
      <c r="Y16" s="8">
        <f t="shared" si="17"/>
        <v>21</v>
      </c>
      <c r="Z16" s="8">
        <f t="shared" si="17"/>
        <v>22</v>
      </c>
      <c r="AA16" s="8">
        <f t="shared" si="17"/>
        <v>23</v>
      </c>
      <c r="AB16" s="19">
        <f t="shared" si="17"/>
        <v>24</v>
      </c>
      <c r="AC16" s="20">
        <f t="shared" si="17"/>
        <v>25</v>
      </c>
    </row>
    <row r="17" spans="1:29" ht="24" customHeight="1">
      <c r="B17" s="22">
        <f>H16+1</f>
        <v>25</v>
      </c>
      <c r="C17" s="8">
        <f t="shared" si="14"/>
        <v>26</v>
      </c>
      <c r="D17" s="8">
        <f t="shared" si="14"/>
        <v>27</v>
      </c>
      <c r="E17" s="8">
        <f t="shared" si="14"/>
        <v>28</v>
      </c>
      <c r="F17" s="8">
        <f>E17+1</f>
        <v>29</v>
      </c>
      <c r="G17" s="19">
        <f>F17+1</f>
        <v>30</v>
      </c>
      <c r="H17" s="20">
        <f>G17+1</f>
        <v>31</v>
      </c>
      <c r="I17" s="8">
        <f>O16+1</f>
        <v>22</v>
      </c>
      <c r="J17" s="8">
        <f t="shared" si="15"/>
        <v>23</v>
      </c>
      <c r="K17" s="8">
        <f t="shared" si="15"/>
        <v>24</v>
      </c>
      <c r="L17" s="8">
        <f t="shared" si="15"/>
        <v>25</v>
      </c>
      <c r="M17" s="8">
        <f t="shared" si="15"/>
        <v>26</v>
      </c>
      <c r="N17" s="19">
        <f t="shared" si="15"/>
        <v>27</v>
      </c>
      <c r="O17" s="20">
        <f>N17+1</f>
        <v>28</v>
      </c>
      <c r="P17" s="8">
        <f>V16+1</f>
        <v>29</v>
      </c>
      <c r="Q17" s="8">
        <f t="shared" si="16"/>
        <v>30</v>
      </c>
      <c r="R17" s="8">
        <f t="shared" si="16"/>
        <v>31</v>
      </c>
      <c r="S17" s="39"/>
      <c r="T17" s="39"/>
      <c r="U17" s="19"/>
      <c r="V17" s="20"/>
      <c r="W17" s="8">
        <f>AC16+1</f>
        <v>26</v>
      </c>
      <c r="X17" s="8">
        <f t="shared" si="17"/>
        <v>27</v>
      </c>
      <c r="Y17" s="8">
        <f t="shared" si="17"/>
        <v>28</v>
      </c>
      <c r="Z17" s="8">
        <f t="shared" si="17"/>
        <v>29</v>
      </c>
      <c r="AA17" s="8">
        <f t="shared" si="17"/>
        <v>30</v>
      </c>
      <c r="AB17" s="19"/>
      <c r="AC17" s="20"/>
    </row>
    <row r="18" spans="1:29" ht="24" customHeight="1" thickBot="1">
      <c r="B18" s="213"/>
      <c r="C18" s="33"/>
      <c r="D18" s="26"/>
      <c r="E18" s="26"/>
      <c r="F18" s="26"/>
      <c r="G18" s="26"/>
      <c r="H18" s="27"/>
      <c r="I18" s="216"/>
      <c r="J18" s="26"/>
      <c r="K18" s="26"/>
      <c r="L18" s="26"/>
      <c r="M18" s="26"/>
      <c r="N18" s="26"/>
      <c r="O18" s="27"/>
      <c r="P18" s="39"/>
      <c r="Q18" s="39"/>
      <c r="R18" s="25"/>
      <c r="S18" s="25"/>
      <c r="T18" s="25"/>
      <c r="U18" s="19"/>
      <c r="V18" s="20"/>
      <c r="W18" s="24"/>
      <c r="X18" s="25"/>
      <c r="Y18" s="26"/>
      <c r="Z18" s="26"/>
      <c r="AA18" s="26"/>
      <c r="AB18" s="26"/>
      <c r="AC18" s="27"/>
    </row>
    <row r="19" spans="1:29" ht="24" customHeight="1" thickTop="1" thickBot="1">
      <c r="B19" s="1787">
        <f>EOMONTH(W11,1)</f>
        <v>44347</v>
      </c>
      <c r="C19" s="1787"/>
      <c r="D19" s="1787"/>
      <c r="E19" s="1787"/>
      <c r="F19" s="1787"/>
      <c r="G19" s="1787"/>
      <c r="H19" s="1787"/>
      <c r="I19" s="1784">
        <f>EOMONTH(B19,1)</f>
        <v>44377</v>
      </c>
      <c r="J19" s="1784"/>
      <c r="K19" s="1784"/>
      <c r="L19" s="1784"/>
      <c r="M19" s="1784"/>
      <c r="N19" s="1784"/>
      <c r="O19" s="1784"/>
      <c r="P19" s="1787">
        <f>EOMONTH(I19,1)</f>
        <v>44408</v>
      </c>
      <c r="Q19" s="1787"/>
      <c r="R19" s="1787"/>
      <c r="S19" s="1787"/>
      <c r="T19" s="1787"/>
      <c r="U19" s="1787"/>
      <c r="V19" s="1787"/>
      <c r="W19" s="1786">
        <f>EOMONTH(P19,1)</f>
        <v>44439</v>
      </c>
      <c r="X19" s="1787"/>
      <c r="Y19" s="1787"/>
      <c r="Z19" s="1787"/>
      <c r="AA19" s="1787"/>
      <c r="AB19" s="1787"/>
      <c r="AC19" s="1787"/>
    </row>
    <row r="20" spans="1:29" ht="24" customHeight="1" thickTop="1" thickBot="1">
      <c r="A20" s="210"/>
      <c r="B20" s="203" t="s">
        <v>248</v>
      </c>
      <c r="C20" s="189" t="s">
        <v>249</v>
      </c>
      <c r="D20" s="189" t="s">
        <v>250</v>
      </c>
      <c r="E20" s="189" t="s">
        <v>249</v>
      </c>
      <c r="F20" s="189" t="s">
        <v>251</v>
      </c>
      <c r="G20" s="190" t="s">
        <v>252</v>
      </c>
      <c r="H20" s="190" t="s">
        <v>252</v>
      </c>
      <c r="I20" s="192" t="s">
        <v>248</v>
      </c>
      <c r="J20" s="193" t="s">
        <v>249</v>
      </c>
      <c r="K20" s="193" t="s">
        <v>250</v>
      </c>
      <c r="L20" s="193" t="s">
        <v>249</v>
      </c>
      <c r="M20" s="193" t="s">
        <v>251</v>
      </c>
      <c r="N20" s="194" t="s">
        <v>252</v>
      </c>
      <c r="O20" s="194" t="s">
        <v>252</v>
      </c>
      <c r="P20" s="203" t="s">
        <v>248</v>
      </c>
      <c r="Q20" s="189" t="s">
        <v>249</v>
      </c>
      <c r="R20" s="189" t="s">
        <v>250</v>
      </c>
      <c r="S20" s="189" t="s">
        <v>249</v>
      </c>
      <c r="T20" s="189" t="s">
        <v>251</v>
      </c>
      <c r="U20" s="190" t="s">
        <v>252</v>
      </c>
      <c r="V20" s="190" t="s">
        <v>252</v>
      </c>
      <c r="W20" s="203" t="s">
        <v>248</v>
      </c>
      <c r="X20" s="189" t="s">
        <v>249</v>
      </c>
      <c r="Y20" s="189" t="s">
        <v>250</v>
      </c>
      <c r="Z20" s="189" t="s">
        <v>249</v>
      </c>
      <c r="AA20" s="189" t="s">
        <v>251</v>
      </c>
      <c r="AB20" s="190" t="s">
        <v>252</v>
      </c>
      <c r="AC20" s="190" t="s">
        <v>252</v>
      </c>
    </row>
    <row r="21" spans="1:29" ht="24" customHeight="1" thickTop="1">
      <c r="A21" s="210"/>
      <c r="B21" s="191"/>
      <c r="C21" s="4"/>
      <c r="D21" s="4"/>
      <c r="E21" s="4"/>
      <c r="F21" s="4"/>
      <c r="G21" s="4">
        <v>1</v>
      </c>
      <c r="H21" s="6">
        <f>G21+1</f>
        <v>2</v>
      </c>
      <c r="I21" s="208"/>
      <c r="J21" s="195">
        <v>1</v>
      </c>
      <c r="K21" s="195">
        <f>J21+1</f>
        <v>2</v>
      </c>
      <c r="L21" s="218">
        <f>K21+1</f>
        <v>3</v>
      </c>
      <c r="M21" s="218">
        <f>L21+1</f>
        <v>4</v>
      </c>
      <c r="N21" s="196">
        <f>M21+1</f>
        <v>5</v>
      </c>
      <c r="O21" s="207">
        <f>N21+1</f>
        <v>6</v>
      </c>
      <c r="P21" s="191"/>
      <c r="Q21" s="32"/>
      <c r="R21" s="32"/>
      <c r="S21" s="32">
        <v>1</v>
      </c>
      <c r="T21" s="34">
        <f>S21+1</f>
        <v>2</v>
      </c>
      <c r="U21" s="17">
        <f>T21+1</f>
        <v>3</v>
      </c>
      <c r="V21" s="6">
        <f>U21+1</f>
        <v>4</v>
      </c>
      <c r="W21" s="197"/>
      <c r="X21" s="16"/>
      <c r="Y21" s="4"/>
      <c r="Z21" s="4"/>
      <c r="AA21" s="4"/>
      <c r="AB21" s="17"/>
      <c r="AC21" s="6">
        <v>1</v>
      </c>
    </row>
    <row r="22" spans="1:29" ht="24" customHeight="1">
      <c r="A22" s="210"/>
      <c r="B22" s="209">
        <f>H21+1</f>
        <v>3</v>
      </c>
      <c r="C22" s="8">
        <f t="shared" ref="C22:H25" si="18">B22+1</f>
        <v>4</v>
      </c>
      <c r="D22" s="8">
        <f t="shared" si="18"/>
        <v>5</v>
      </c>
      <c r="E22" s="8">
        <f t="shared" si="18"/>
        <v>6</v>
      </c>
      <c r="F22" s="8">
        <f t="shared" si="18"/>
        <v>7</v>
      </c>
      <c r="G22" s="19">
        <f t="shared" si="18"/>
        <v>8</v>
      </c>
      <c r="H22" s="20">
        <f t="shared" si="18"/>
        <v>9</v>
      </c>
      <c r="I22" s="188">
        <f>O21+1</f>
        <v>7</v>
      </c>
      <c r="J22" s="8">
        <f t="shared" ref="J22:O25" si="19">I22+1</f>
        <v>8</v>
      </c>
      <c r="K22" s="8">
        <f t="shared" si="19"/>
        <v>9</v>
      </c>
      <c r="L22" s="8">
        <f t="shared" si="19"/>
        <v>10</v>
      </c>
      <c r="M22" s="8">
        <f t="shared" si="19"/>
        <v>11</v>
      </c>
      <c r="N22" s="19">
        <f t="shared" si="19"/>
        <v>12</v>
      </c>
      <c r="O22" s="20">
        <f t="shared" si="19"/>
        <v>13</v>
      </c>
      <c r="P22" s="188">
        <f>V21+1</f>
        <v>5</v>
      </c>
      <c r="Q22" s="8">
        <f t="shared" ref="Q22:V25" si="20">P22+1</f>
        <v>6</v>
      </c>
      <c r="R22" s="8">
        <f t="shared" si="20"/>
        <v>7</v>
      </c>
      <c r="S22" s="8">
        <f t="shared" si="20"/>
        <v>8</v>
      </c>
      <c r="T22" s="8">
        <f t="shared" si="20"/>
        <v>9</v>
      </c>
      <c r="U22" s="19">
        <f t="shared" si="20"/>
        <v>10</v>
      </c>
      <c r="V22" s="20">
        <f t="shared" si="20"/>
        <v>11</v>
      </c>
      <c r="W22" s="28">
        <f>AC21+1</f>
        <v>2</v>
      </c>
      <c r="X22" s="25">
        <f t="shared" ref="X22:AC26" si="21">W22+1</f>
        <v>3</v>
      </c>
      <c r="Y22" s="25">
        <f t="shared" si="21"/>
        <v>4</v>
      </c>
      <c r="Z22" s="25">
        <f t="shared" si="21"/>
        <v>5</v>
      </c>
      <c r="AA22" s="25">
        <f t="shared" si="21"/>
        <v>6</v>
      </c>
      <c r="AB22" s="19">
        <f t="shared" si="21"/>
        <v>7</v>
      </c>
      <c r="AC22" s="20">
        <f t="shared" si="21"/>
        <v>8</v>
      </c>
    </row>
    <row r="23" spans="1:29" ht="24" customHeight="1">
      <c r="A23" s="210"/>
      <c r="B23" s="188">
        <f>H22+1</f>
        <v>10</v>
      </c>
      <c r="C23" s="8">
        <f t="shared" si="18"/>
        <v>11</v>
      </c>
      <c r="D23" s="8">
        <f t="shared" si="18"/>
        <v>12</v>
      </c>
      <c r="E23" s="8">
        <f t="shared" si="18"/>
        <v>13</v>
      </c>
      <c r="F23" s="8">
        <f t="shared" si="18"/>
        <v>14</v>
      </c>
      <c r="G23" s="19">
        <f t="shared" si="18"/>
        <v>15</v>
      </c>
      <c r="H23" s="20">
        <f t="shared" si="18"/>
        <v>16</v>
      </c>
      <c r="I23" s="188">
        <f>O22+1</f>
        <v>14</v>
      </c>
      <c r="J23" s="8">
        <f t="shared" si="19"/>
        <v>15</v>
      </c>
      <c r="K23" s="8">
        <f t="shared" si="19"/>
        <v>16</v>
      </c>
      <c r="L23" s="8">
        <f t="shared" si="19"/>
        <v>17</v>
      </c>
      <c r="M23" s="8">
        <f t="shared" si="19"/>
        <v>18</v>
      </c>
      <c r="N23" s="19">
        <f t="shared" si="19"/>
        <v>19</v>
      </c>
      <c r="O23" s="20">
        <f t="shared" si="19"/>
        <v>20</v>
      </c>
      <c r="P23" s="188">
        <f>V22+1</f>
        <v>12</v>
      </c>
      <c r="Q23" s="8">
        <f t="shared" si="20"/>
        <v>13</v>
      </c>
      <c r="R23" s="8">
        <f t="shared" si="20"/>
        <v>14</v>
      </c>
      <c r="S23" s="8">
        <f t="shared" si="20"/>
        <v>15</v>
      </c>
      <c r="T23" s="35">
        <f t="shared" si="20"/>
        <v>16</v>
      </c>
      <c r="U23" s="19">
        <f t="shared" si="20"/>
        <v>17</v>
      </c>
      <c r="V23" s="20">
        <f t="shared" si="20"/>
        <v>18</v>
      </c>
      <c r="W23" s="28">
        <f>AC22+1</f>
        <v>9</v>
      </c>
      <c r="X23" s="224">
        <f t="shared" si="21"/>
        <v>10</v>
      </c>
      <c r="Y23" s="25">
        <f t="shared" si="21"/>
        <v>11</v>
      </c>
      <c r="Z23" s="224">
        <f t="shared" si="21"/>
        <v>12</v>
      </c>
      <c r="AA23" s="25">
        <f t="shared" si="21"/>
        <v>13</v>
      </c>
      <c r="AB23" s="19">
        <f t="shared" si="21"/>
        <v>14</v>
      </c>
      <c r="AC23" s="20">
        <f t="shared" si="21"/>
        <v>15</v>
      </c>
    </row>
    <row r="24" spans="1:29" ht="24" customHeight="1">
      <c r="A24" s="210"/>
      <c r="B24" s="188">
        <f>H23+1</f>
        <v>17</v>
      </c>
      <c r="C24" s="8">
        <f t="shared" si="18"/>
        <v>18</v>
      </c>
      <c r="D24" s="8">
        <f t="shared" si="18"/>
        <v>19</v>
      </c>
      <c r="E24" s="8">
        <f t="shared" si="18"/>
        <v>20</v>
      </c>
      <c r="F24" s="8">
        <f t="shared" si="18"/>
        <v>21</v>
      </c>
      <c r="G24" s="19">
        <f t="shared" si="18"/>
        <v>22</v>
      </c>
      <c r="H24" s="20">
        <f t="shared" si="18"/>
        <v>23</v>
      </c>
      <c r="I24" s="188">
        <f>O23+1</f>
        <v>21</v>
      </c>
      <c r="J24" s="8">
        <f t="shared" si="19"/>
        <v>22</v>
      </c>
      <c r="K24" s="8">
        <f t="shared" si="19"/>
        <v>23</v>
      </c>
      <c r="L24" s="8">
        <f t="shared" si="19"/>
        <v>24</v>
      </c>
      <c r="M24" s="8">
        <f t="shared" si="19"/>
        <v>25</v>
      </c>
      <c r="N24" s="19">
        <f t="shared" si="19"/>
        <v>26</v>
      </c>
      <c r="O24" s="20">
        <f t="shared" si="19"/>
        <v>27</v>
      </c>
      <c r="P24" s="188">
        <f>V23+1</f>
        <v>19</v>
      </c>
      <c r="Q24" s="8">
        <f t="shared" si="20"/>
        <v>20</v>
      </c>
      <c r="R24" s="8">
        <f t="shared" si="20"/>
        <v>21</v>
      </c>
      <c r="S24" s="25">
        <f t="shared" si="20"/>
        <v>22</v>
      </c>
      <c r="T24" s="25">
        <f t="shared" si="20"/>
        <v>23</v>
      </c>
      <c r="U24" s="19">
        <f t="shared" si="20"/>
        <v>24</v>
      </c>
      <c r="V24" s="20">
        <f t="shared" si="20"/>
        <v>25</v>
      </c>
      <c r="W24" s="28">
        <f>AC23+1</f>
        <v>16</v>
      </c>
      <c r="X24" s="25">
        <f t="shared" si="21"/>
        <v>17</v>
      </c>
      <c r="Y24" s="25">
        <f t="shared" si="21"/>
        <v>18</v>
      </c>
      <c r="Z24" s="25">
        <f t="shared" si="21"/>
        <v>19</v>
      </c>
      <c r="AA24" s="25">
        <f t="shared" si="21"/>
        <v>20</v>
      </c>
      <c r="AB24" s="19">
        <f t="shared" si="21"/>
        <v>21</v>
      </c>
      <c r="AC24" s="20">
        <f t="shared" si="21"/>
        <v>22</v>
      </c>
    </row>
    <row r="25" spans="1:29" ht="24" customHeight="1">
      <c r="A25" s="210"/>
      <c r="B25" s="188">
        <f>H24+1</f>
        <v>24</v>
      </c>
      <c r="C25" s="8">
        <f t="shared" si="18"/>
        <v>25</v>
      </c>
      <c r="D25" s="8">
        <f t="shared" si="18"/>
        <v>26</v>
      </c>
      <c r="E25" s="8">
        <f t="shared" si="18"/>
        <v>27</v>
      </c>
      <c r="F25" s="8">
        <f t="shared" si="18"/>
        <v>28</v>
      </c>
      <c r="G25" s="19">
        <f t="shared" si="18"/>
        <v>29</v>
      </c>
      <c r="H25" s="20">
        <f t="shared" si="18"/>
        <v>30</v>
      </c>
      <c r="I25" s="188">
        <f>O24+1</f>
        <v>28</v>
      </c>
      <c r="J25" s="8">
        <f t="shared" si="19"/>
        <v>29</v>
      </c>
      <c r="K25" s="8">
        <f t="shared" si="19"/>
        <v>30</v>
      </c>
      <c r="L25" s="39"/>
      <c r="M25" s="25"/>
      <c r="N25" s="19"/>
      <c r="O25" s="20"/>
      <c r="P25" s="28">
        <f>V24+1</f>
        <v>26</v>
      </c>
      <c r="Q25" s="25">
        <f t="shared" si="20"/>
        <v>27</v>
      </c>
      <c r="R25" s="25">
        <f t="shared" si="20"/>
        <v>28</v>
      </c>
      <c r="S25" s="25">
        <f t="shared" si="20"/>
        <v>29</v>
      </c>
      <c r="T25" s="25">
        <f t="shared" si="20"/>
        <v>30</v>
      </c>
      <c r="U25" s="19">
        <f t="shared" si="20"/>
        <v>31</v>
      </c>
      <c r="V25" s="20"/>
      <c r="W25" s="28">
        <f>AC24+1</f>
        <v>23</v>
      </c>
      <c r="X25" s="25">
        <f t="shared" si="21"/>
        <v>24</v>
      </c>
      <c r="Y25" s="25">
        <f t="shared" si="21"/>
        <v>25</v>
      </c>
      <c r="Z25" s="25">
        <f t="shared" si="21"/>
        <v>26</v>
      </c>
      <c r="AA25" s="25">
        <f t="shared" si="21"/>
        <v>27</v>
      </c>
      <c r="AB25" s="19">
        <f t="shared" si="21"/>
        <v>28</v>
      </c>
      <c r="AC25" s="20">
        <f t="shared" si="21"/>
        <v>29</v>
      </c>
    </row>
    <row r="26" spans="1:29" ht="24" customHeight="1" thickBot="1">
      <c r="A26" s="210"/>
      <c r="B26" s="206">
        <f>H25+1</f>
        <v>31</v>
      </c>
      <c r="C26" s="198"/>
      <c r="D26" s="198"/>
      <c r="E26" s="198"/>
      <c r="F26" s="198"/>
      <c r="G26" s="198"/>
      <c r="H26" s="205"/>
      <c r="I26" s="206"/>
      <c r="J26" s="198"/>
      <c r="K26" s="198"/>
      <c r="L26" s="198"/>
      <c r="M26" s="199"/>
      <c r="N26" s="199"/>
      <c r="O26" s="205"/>
      <c r="P26" s="206"/>
      <c r="Q26" s="198"/>
      <c r="R26" s="199"/>
      <c r="S26" s="199"/>
      <c r="T26" s="199"/>
      <c r="U26" s="199"/>
      <c r="V26" s="205"/>
      <c r="W26" s="204">
        <f t="shared" ref="W26" si="22">AC25+1</f>
        <v>30</v>
      </c>
      <c r="X26" s="198">
        <f t="shared" si="21"/>
        <v>31</v>
      </c>
      <c r="Y26" s="200">
        <v>1</v>
      </c>
      <c r="Z26" s="200">
        <v>2</v>
      </c>
      <c r="AA26" s="219">
        <f>Z26+1</f>
        <v>3</v>
      </c>
      <c r="AB26" s="201">
        <f t="shared" si="21"/>
        <v>4</v>
      </c>
      <c r="AC26" s="202">
        <f t="shared" si="21"/>
        <v>5</v>
      </c>
    </row>
    <row r="27" spans="1:29" ht="17.100000000000001" thickTop="1"/>
    <row r="28" spans="1:29">
      <c r="I28" s="1919" t="s">
        <v>789</v>
      </c>
      <c r="J28" s="1919"/>
      <c r="K28" s="1919"/>
      <c r="L28" s="1919"/>
      <c r="M28" s="1919"/>
      <c r="N28" s="1919"/>
      <c r="O28" s="1919"/>
      <c r="P28" s="211">
        <v>1</v>
      </c>
      <c r="Q28" s="449">
        <v>2</v>
      </c>
      <c r="R28" s="449">
        <v>3</v>
      </c>
      <c r="S28" s="449">
        <v>4</v>
      </c>
      <c r="T28" s="449">
        <v>5</v>
      </c>
      <c r="U28" s="449">
        <v>6</v>
      </c>
      <c r="V28" s="449" t="s">
        <v>790</v>
      </c>
    </row>
    <row r="29" spans="1:29">
      <c r="I29" s="1788" t="s">
        <v>253</v>
      </c>
      <c r="J29" s="1788"/>
      <c r="K29" s="1788"/>
      <c r="L29" s="1788"/>
      <c r="M29" s="1788"/>
      <c r="N29" s="1788"/>
      <c r="O29" s="1788"/>
      <c r="P29" s="212">
        <v>36</v>
      </c>
      <c r="Q29" s="227">
        <v>29</v>
      </c>
      <c r="R29" s="227">
        <v>29</v>
      </c>
      <c r="S29" s="227">
        <v>29</v>
      </c>
      <c r="T29" s="227">
        <v>30</v>
      </c>
      <c r="U29" s="227">
        <v>32</v>
      </c>
      <c r="V29" s="227">
        <f t="shared" ref="V29:V32" si="23">SUM(P29:U29)</f>
        <v>185</v>
      </c>
    </row>
    <row r="30" spans="1:29">
      <c r="I30" s="1913" t="s">
        <v>262</v>
      </c>
      <c r="J30" s="1913"/>
      <c r="K30" s="1913"/>
      <c r="L30" s="1913"/>
      <c r="M30" s="1913"/>
      <c r="N30" s="1913"/>
      <c r="O30" s="1913"/>
      <c r="P30" s="212">
        <v>3</v>
      </c>
      <c r="Q30" s="227">
        <v>1</v>
      </c>
      <c r="R30" s="227">
        <v>1</v>
      </c>
      <c r="S30" s="227"/>
      <c r="T30" s="227"/>
      <c r="U30" s="227">
        <v>1</v>
      </c>
      <c r="V30" s="227">
        <f t="shared" si="23"/>
        <v>6</v>
      </c>
    </row>
    <row r="31" spans="1:29">
      <c r="I31" s="1914" t="s">
        <v>844</v>
      </c>
      <c r="J31" s="1914"/>
      <c r="K31" s="1914"/>
      <c r="L31" s="1914"/>
      <c r="M31" s="1914"/>
      <c r="N31" s="1914"/>
      <c r="O31" s="1914"/>
      <c r="P31" s="212"/>
      <c r="Q31" s="227">
        <v>5</v>
      </c>
      <c r="R31" s="227"/>
      <c r="S31" s="227"/>
      <c r="T31" s="227"/>
      <c r="U31" s="227"/>
      <c r="V31" s="227">
        <f t="shared" si="23"/>
        <v>5</v>
      </c>
    </row>
    <row r="32" spans="1:29">
      <c r="I32" s="1915" t="s">
        <v>16</v>
      </c>
      <c r="J32" s="1915"/>
      <c r="K32" s="1915"/>
      <c r="L32" s="1915"/>
      <c r="M32" s="1915"/>
      <c r="N32" s="1915"/>
      <c r="O32" s="1915"/>
      <c r="P32" s="212"/>
      <c r="Q32" s="227"/>
      <c r="R32" s="227"/>
      <c r="S32" s="227">
        <v>1</v>
      </c>
      <c r="T32" s="227">
        <v>1</v>
      </c>
      <c r="U32" s="227"/>
      <c r="V32" s="227">
        <f t="shared" si="23"/>
        <v>2</v>
      </c>
    </row>
    <row r="33" spans="2:22">
      <c r="B33" s="1711"/>
      <c r="C33" s="1711"/>
      <c r="D33" s="1711"/>
      <c r="E33" s="1711"/>
      <c r="F33" s="1711"/>
      <c r="G33" s="1711"/>
      <c r="H33" s="1711"/>
    </row>
    <row r="34" spans="2:22">
      <c r="B34" s="1711"/>
      <c r="C34" s="1711"/>
      <c r="D34" s="1711"/>
      <c r="E34" s="1711"/>
      <c r="F34" s="1711"/>
      <c r="G34" s="1711"/>
      <c r="H34" s="1711"/>
    </row>
    <row r="35" spans="2:22" ht="18.95">
      <c r="B35" s="1804" t="s">
        <v>254</v>
      </c>
      <c r="C35" s="1804"/>
      <c r="D35" s="1910">
        <v>9</v>
      </c>
      <c r="E35" s="1910"/>
      <c r="F35" s="1910"/>
      <c r="G35" s="1908" t="s">
        <v>845</v>
      </c>
      <c r="H35" s="1908"/>
      <c r="I35" s="1908"/>
      <c r="J35" s="1908"/>
      <c r="K35" s="1908"/>
      <c r="L35" s="1908"/>
      <c r="M35" s="1908"/>
      <c r="N35" s="1908"/>
      <c r="O35" s="1908"/>
      <c r="P35" s="1908"/>
      <c r="Q35" s="1908"/>
      <c r="R35" s="36"/>
      <c r="S35" s="36"/>
      <c r="T35" s="36"/>
      <c r="U35" s="36"/>
      <c r="V35" s="36"/>
    </row>
    <row r="36" spans="2:22" ht="18.95">
      <c r="B36" s="1804"/>
      <c r="C36" s="1804"/>
      <c r="D36" s="1910" t="s">
        <v>846</v>
      </c>
      <c r="E36" s="1910"/>
      <c r="F36" s="1910"/>
      <c r="G36" s="1908" t="s">
        <v>847</v>
      </c>
      <c r="H36" s="1908"/>
      <c r="I36" s="1908"/>
      <c r="J36" s="1908"/>
      <c r="K36" s="1908"/>
      <c r="L36" s="1908"/>
      <c r="M36" s="1908"/>
      <c r="N36" s="1908"/>
      <c r="O36" s="1908"/>
      <c r="P36" s="1908"/>
      <c r="Q36" s="1908"/>
      <c r="R36" s="187"/>
      <c r="S36" s="187"/>
      <c r="T36" s="187"/>
      <c r="U36" s="187"/>
      <c r="V36" s="187"/>
    </row>
    <row r="37" spans="2:22" ht="18.95">
      <c r="B37" s="1804"/>
      <c r="C37" s="1804"/>
      <c r="D37" s="1910">
        <v>13</v>
      </c>
      <c r="E37" s="1910"/>
      <c r="F37" s="1910"/>
      <c r="G37" s="447" t="s">
        <v>848</v>
      </c>
      <c r="H37" s="447"/>
      <c r="I37" s="447"/>
      <c r="J37" s="447"/>
      <c r="K37" s="447"/>
      <c r="L37" s="447"/>
      <c r="M37" s="447"/>
      <c r="N37" s="447"/>
      <c r="O37" s="447"/>
      <c r="P37" s="447"/>
      <c r="Q37" s="447"/>
      <c r="R37" s="187"/>
      <c r="S37" s="187"/>
      <c r="T37" s="187"/>
      <c r="U37" s="187"/>
      <c r="V37" s="187"/>
    </row>
    <row r="38" spans="2:22" ht="18.95">
      <c r="B38" s="1804"/>
      <c r="C38" s="1804"/>
      <c r="D38" s="1910">
        <v>12</v>
      </c>
      <c r="E38" s="1910"/>
      <c r="F38" s="1910"/>
      <c r="G38" s="447" t="s">
        <v>849</v>
      </c>
      <c r="H38" s="447"/>
      <c r="I38" s="447"/>
      <c r="J38" s="447"/>
      <c r="K38" s="447"/>
      <c r="L38" s="447"/>
      <c r="M38" s="447"/>
      <c r="N38" s="447"/>
      <c r="O38" s="447"/>
      <c r="P38" s="447"/>
      <c r="Q38" s="447"/>
      <c r="R38" s="187"/>
      <c r="S38" s="187"/>
      <c r="T38" s="187"/>
      <c r="U38" s="187"/>
      <c r="V38" s="187"/>
    </row>
    <row r="39" spans="2:22" ht="18.95">
      <c r="B39" s="1804"/>
      <c r="C39" s="1804"/>
      <c r="D39" s="1909" t="s">
        <v>6</v>
      </c>
      <c r="E39" s="1909"/>
      <c r="F39" s="1909"/>
      <c r="G39" s="1911" t="s">
        <v>850</v>
      </c>
      <c r="H39" s="1911"/>
      <c r="I39" s="1911"/>
      <c r="J39" s="1911"/>
      <c r="K39" s="1911"/>
      <c r="L39" s="1911"/>
      <c r="M39" s="1911"/>
      <c r="N39" s="1911"/>
      <c r="O39" s="1911"/>
      <c r="P39" s="1911"/>
      <c r="Q39" s="1911"/>
      <c r="R39" s="187"/>
      <c r="S39" s="187"/>
      <c r="T39" s="187"/>
      <c r="U39" s="187"/>
      <c r="V39" s="187"/>
    </row>
    <row r="40" spans="2:22" ht="18.95">
      <c r="B40" s="36"/>
      <c r="C40" s="36"/>
      <c r="D40" s="1912" t="s">
        <v>263</v>
      </c>
      <c r="E40" s="1912"/>
      <c r="F40" s="1912"/>
      <c r="G40" s="2129" t="s">
        <v>851</v>
      </c>
      <c r="H40" s="2129"/>
      <c r="I40" s="2129"/>
      <c r="J40" s="2129"/>
      <c r="K40" s="2129"/>
      <c r="L40" s="2129"/>
      <c r="M40" s="2129"/>
      <c r="N40" s="2129"/>
      <c r="O40" s="2129"/>
      <c r="P40" s="2129"/>
      <c r="Q40" s="2129"/>
      <c r="R40" s="36"/>
      <c r="S40" s="36"/>
      <c r="T40" s="36"/>
      <c r="U40" s="36"/>
      <c r="V40" s="36"/>
    </row>
    <row r="41" spans="2:22" ht="18.95">
      <c r="B41" s="36"/>
      <c r="C41" s="36"/>
      <c r="D41" s="186"/>
      <c r="E41" s="186"/>
      <c r="F41" s="186"/>
      <c r="G41" s="448"/>
      <c r="H41" s="187"/>
      <c r="I41" s="187"/>
      <c r="J41" s="187"/>
      <c r="K41" s="187"/>
      <c r="L41" s="187"/>
      <c r="M41" s="187"/>
      <c r="N41" s="187"/>
      <c r="O41" s="187"/>
      <c r="P41" s="187"/>
      <c r="Q41" s="187"/>
      <c r="R41" s="187"/>
      <c r="S41" s="187"/>
      <c r="T41" s="187"/>
      <c r="U41" s="187"/>
      <c r="V41" s="187"/>
    </row>
    <row r="42" spans="2:22" ht="18.95">
      <c r="B42" s="1804" t="s">
        <v>267</v>
      </c>
      <c r="C42" s="1804"/>
      <c r="D42" s="1910" t="s">
        <v>268</v>
      </c>
      <c r="E42" s="1910"/>
      <c r="F42" s="1910"/>
      <c r="G42" s="1908" t="s">
        <v>852</v>
      </c>
      <c r="H42" s="1908"/>
      <c r="I42" s="1908"/>
      <c r="J42" s="1908"/>
      <c r="K42" s="1908"/>
      <c r="L42" s="1908"/>
      <c r="M42" s="1908"/>
      <c r="N42" s="1908"/>
      <c r="O42" s="1908"/>
      <c r="P42" s="1908"/>
      <c r="Q42" s="1908"/>
      <c r="R42" s="187"/>
      <c r="S42" s="187"/>
      <c r="T42" s="187"/>
      <c r="U42" s="187"/>
      <c r="V42" s="187"/>
    </row>
    <row r="43" spans="2:22" ht="18.95">
      <c r="B43" s="1804"/>
      <c r="C43" s="1804"/>
      <c r="D43" s="1909" t="s">
        <v>6</v>
      </c>
      <c r="E43" s="1909"/>
      <c r="F43" s="1909"/>
      <c r="G43" s="1911" t="s">
        <v>853</v>
      </c>
      <c r="H43" s="1911"/>
      <c r="I43" s="1911"/>
      <c r="J43" s="1911"/>
      <c r="K43" s="1911"/>
      <c r="L43" s="1911"/>
      <c r="M43" s="1911"/>
      <c r="N43" s="1911"/>
      <c r="O43" s="1911"/>
      <c r="P43" s="1911"/>
      <c r="Q43" s="1911"/>
      <c r="R43" s="187"/>
      <c r="S43" s="187"/>
      <c r="T43" s="187"/>
      <c r="U43" s="187"/>
      <c r="V43" s="187"/>
    </row>
    <row r="44" spans="2:22" ht="18.95">
      <c r="B44" s="446"/>
      <c r="C44" s="446"/>
      <c r="D44" s="186"/>
      <c r="E44" s="186"/>
      <c r="F44" s="186"/>
      <c r="G44" s="448"/>
      <c r="H44" s="187"/>
      <c r="I44" s="187"/>
      <c r="J44" s="187"/>
      <c r="K44" s="187"/>
      <c r="L44" s="187"/>
      <c r="M44" s="187"/>
      <c r="N44" s="187"/>
      <c r="O44" s="187"/>
      <c r="P44" s="187"/>
      <c r="Q44" s="187"/>
      <c r="R44" s="187"/>
      <c r="S44" s="187"/>
      <c r="T44" s="187"/>
      <c r="U44" s="187"/>
      <c r="V44" s="187"/>
    </row>
    <row r="45" spans="2:22" ht="18.95">
      <c r="B45" s="1804" t="s">
        <v>271</v>
      </c>
      <c r="C45" s="1804"/>
      <c r="D45" s="1910" t="s">
        <v>268</v>
      </c>
      <c r="E45" s="1910"/>
      <c r="F45" s="1910"/>
      <c r="G45" s="1908" t="s">
        <v>854</v>
      </c>
      <c r="H45" s="1908"/>
      <c r="I45" s="1908"/>
      <c r="J45" s="1908"/>
      <c r="K45" s="1908"/>
      <c r="L45" s="1908"/>
      <c r="M45" s="1908"/>
      <c r="N45" s="1908"/>
      <c r="O45" s="1908"/>
      <c r="P45" s="1908"/>
      <c r="Q45" s="1908"/>
      <c r="R45" s="187"/>
      <c r="S45" s="187"/>
      <c r="T45" s="187"/>
      <c r="U45" s="187"/>
      <c r="V45" s="187"/>
    </row>
    <row r="46" spans="2:22" ht="18.95">
      <c r="B46" s="1804"/>
      <c r="C46" s="1804"/>
      <c r="D46" s="1909" t="s">
        <v>6</v>
      </c>
      <c r="E46" s="1909"/>
      <c r="F46" s="1909"/>
      <c r="G46" s="1911" t="s">
        <v>855</v>
      </c>
      <c r="H46" s="1911"/>
      <c r="I46" s="1911"/>
      <c r="J46" s="1911"/>
      <c r="K46" s="1911"/>
      <c r="L46" s="1911"/>
      <c r="M46" s="1911"/>
      <c r="N46" s="1911"/>
      <c r="O46" s="1911"/>
      <c r="P46" s="1911"/>
      <c r="Q46" s="1911"/>
      <c r="R46" s="448"/>
      <c r="S46" s="448"/>
      <c r="T46" s="448"/>
      <c r="U46" s="448"/>
      <c r="V46" s="448"/>
    </row>
    <row r="47" spans="2:22" ht="18.95">
      <c r="B47" s="446"/>
      <c r="C47" s="446"/>
      <c r="D47" s="186"/>
      <c r="E47" s="186"/>
      <c r="F47" s="186"/>
      <c r="G47" s="448"/>
      <c r="H47" s="448"/>
      <c r="I47" s="448"/>
      <c r="J47" s="448"/>
      <c r="K47" s="448"/>
      <c r="L47" s="448"/>
      <c r="M47" s="448"/>
      <c r="N47" s="448"/>
      <c r="O47" s="448"/>
      <c r="P47" s="448"/>
      <c r="Q47" s="448"/>
      <c r="R47" s="448"/>
      <c r="S47" s="448"/>
      <c r="T47" s="448"/>
      <c r="U47" s="448"/>
      <c r="V47" s="448"/>
    </row>
    <row r="48" spans="2:22" ht="18.95">
      <c r="B48" s="1804" t="s">
        <v>274</v>
      </c>
      <c r="C48" s="1804"/>
      <c r="D48" s="1910" t="s">
        <v>268</v>
      </c>
      <c r="E48" s="1910"/>
      <c r="F48" s="1910"/>
      <c r="G48" s="1908" t="s">
        <v>856</v>
      </c>
      <c r="H48" s="1908"/>
      <c r="I48" s="1908"/>
      <c r="J48" s="1908"/>
      <c r="K48" s="1908"/>
      <c r="L48" s="1908"/>
      <c r="M48" s="1908"/>
      <c r="N48" s="1908"/>
      <c r="O48" s="1908"/>
      <c r="P48" s="1908"/>
      <c r="Q48" s="1908"/>
      <c r="R48" s="187"/>
      <c r="S48" s="187"/>
      <c r="T48" s="187"/>
      <c r="U48" s="187"/>
      <c r="V48" s="187"/>
    </row>
    <row r="49" spans="2:22" ht="18.95">
      <c r="B49" s="1804"/>
      <c r="C49" s="1804"/>
      <c r="D49" s="1909" t="s">
        <v>6</v>
      </c>
      <c r="E49" s="1909"/>
      <c r="F49" s="1909"/>
      <c r="G49" s="2130" t="s">
        <v>857</v>
      </c>
      <c r="H49" s="2130"/>
      <c r="I49" s="2130"/>
      <c r="J49" s="2130"/>
      <c r="K49" s="2130"/>
      <c r="L49" s="2130"/>
      <c r="M49" s="2130"/>
      <c r="N49" s="2130"/>
      <c r="O49" s="2130"/>
      <c r="P49" s="2130"/>
      <c r="Q49" s="2130"/>
      <c r="R49" s="36"/>
      <c r="S49" s="36"/>
      <c r="T49" s="36"/>
      <c r="U49" s="36"/>
      <c r="V49" s="36"/>
    </row>
    <row r="50" spans="2:22" ht="18.95">
      <c r="B50" s="446"/>
      <c r="C50" s="446"/>
      <c r="D50" s="186"/>
      <c r="E50" s="186"/>
      <c r="F50" s="186"/>
      <c r="G50" s="37"/>
      <c r="H50" s="36"/>
      <c r="I50" s="36"/>
      <c r="J50" s="36"/>
      <c r="K50" s="36"/>
      <c r="L50" s="36"/>
      <c r="M50" s="36"/>
      <c r="N50" s="36"/>
      <c r="O50" s="36"/>
      <c r="P50" s="36"/>
      <c r="Q50" s="36"/>
      <c r="R50" s="36"/>
      <c r="S50" s="36"/>
      <c r="T50" s="36"/>
      <c r="U50" s="36"/>
      <c r="V50" s="36"/>
    </row>
    <row r="51" spans="2:22" ht="18.95">
      <c r="B51" s="1804" t="s">
        <v>279</v>
      </c>
      <c r="C51" s="1804"/>
      <c r="D51" s="1910" t="s">
        <v>268</v>
      </c>
      <c r="E51" s="1910"/>
      <c r="F51" s="1910"/>
      <c r="G51" s="1908" t="s">
        <v>858</v>
      </c>
      <c r="H51" s="1908"/>
      <c r="I51" s="1908"/>
      <c r="J51" s="1908"/>
      <c r="K51" s="1908"/>
      <c r="L51" s="1908"/>
      <c r="M51" s="1908"/>
      <c r="N51" s="1908"/>
      <c r="O51" s="1908"/>
      <c r="P51" s="1908"/>
      <c r="Q51" s="1908"/>
      <c r="R51" s="187"/>
      <c r="S51" s="187"/>
      <c r="T51" s="187"/>
      <c r="U51" s="187"/>
      <c r="V51" s="187"/>
    </row>
    <row r="52" spans="2:22" ht="18.95">
      <c r="B52" s="1804"/>
      <c r="C52" s="1804"/>
      <c r="D52" s="1909" t="s">
        <v>6</v>
      </c>
      <c r="E52" s="1909"/>
      <c r="F52" s="1909"/>
      <c r="G52" s="2130" t="s">
        <v>859</v>
      </c>
      <c r="H52" s="2130"/>
      <c r="I52" s="2130"/>
      <c r="J52" s="2130"/>
      <c r="K52" s="2130"/>
      <c r="L52" s="2130"/>
      <c r="M52" s="2130"/>
      <c r="N52" s="2130"/>
      <c r="O52" s="2130"/>
      <c r="P52" s="2130"/>
      <c r="Q52" s="2130"/>
      <c r="R52" s="187"/>
      <c r="S52" s="187"/>
      <c r="T52" s="187"/>
      <c r="U52" s="187"/>
      <c r="V52" s="187"/>
    </row>
    <row r="53" spans="2:22" ht="18.95">
      <c r="B53" s="446"/>
      <c r="C53" s="446"/>
      <c r="D53" s="186"/>
      <c r="E53" s="186"/>
      <c r="F53" s="186"/>
      <c r="G53" s="37"/>
      <c r="H53" s="187"/>
      <c r="I53" s="187"/>
      <c r="J53" s="187"/>
      <c r="K53" s="187"/>
      <c r="L53" s="187"/>
      <c r="M53" s="187"/>
      <c r="N53" s="187"/>
      <c r="O53" s="187"/>
      <c r="P53" s="187"/>
      <c r="Q53" s="187"/>
      <c r="R53" s="187"/>
      <c r="S53" s="187"/>
      <c r="T53" s="187"/>
      <c r="U53" s="187"/>
      <c r="V53" s="187"/>
    </row>
    <row r="54" spans="2:22" ht="18.95">
      <c r="B54" s="1814" t="s">
        <v>282</v>
      </c>
      <c r="C54" s="1814"/>
      <c r="D54" s="1910" t="s">
        <v>268</v>
      </c>
      <c r="E54" s="1910"/>
      <c r="F54" s="1910"/>
      <c r="G54" s="1908" t="s">
        <v>860</v>
      </c>
      <c r="H54" s="1908"/>
      <c r="I54" s="1908"/>
      <c r="J54" s="1908"/>
      <c r="K54" s="1908"/>
      <c r="L54" s="1908"/>
      <c r="M54" s="1908"/>
      <c r="N54" s="1908"/>
      <c r="O54" s="1908"/>
      <c r="P54" s="1908"/>
      <c r="Q54" s="1908"/>
      <c r="R54" s="187"/>
      <c r="S54" s="187"/>
      <c r="T54" s="187"/>
      <c r="U54" s="187"/>
      <c r="V54" s="187"/>
    </row>
    <row r="55" spans="2:22" ht="18.95">
      <c r="B55" s="36"/>
      <c r="C55" s="36"/>
      <c r="D55" s="36"/>
      <c r="E55" s="36"/>
      <c r="F55" s="36"/>
      <c r="G55" s="36"/>
      <c r="H55" s="36"/>
      <c r="I55" s="36"/>
      <c r="J55" s="36"/>
      <c r="K55" s="36"/>
      <c r="L55" s="36"/>
      <c r="M55" s="36"/>
      <c r="N55" s="36"/>
      <c r="O55" s="36"/>
      <c r="P55" s="36"/>
      <c r="Q55" s="36"/>
      <c r="R55" s="36"/>
      <c r="S55" s="36"/>
      <c r="T55" s="36"/>
      <c r="U55" s="36"/>
      <c r="V55" s="36"/>
    </row>
    <row r="56" spans="2:22" ht="18.95">
      <c r="B56" s="36"/>
      <c r="D56" s="1812" t="s">
        <v>286</v>
      </c>
      <c r="E56" s="1812"/>
      <c r="F56" s="1812"/>
      <c r="G56" s="2128" t="s">
        <v>861</v>
      </c>
      <c r="H56" s="2128"/>
      <c r="I56" s="2128"/>
      <c r="J56" s="2128"/>
      <c r="K56" s="2128"/>
      <c r="L56" s="2128"/>
      <c r="M56" s="2128"/>
      <c r="N56" s="2128"/>
      <c r="O56" s="2128"/>
      <c r="P56" s="2128"/>
      <c r="Q56" s="2128"/>
    </row>
    <row r="57" spans="2:22">
      <c r="D57" s="1812"/>
      <c r="E57" s="1812"/>
      <c r="F57" s="1812"/>
      <c r="G57" s="2128" t="s">
        <v>862</v>
      </c>
      <c r="H57" s="2128"/>
      <c r="I57" s="2128"/>
      <c r="J57" s="2128"/>
      <c r="K57" s="2128"/>
      <c r="L57" s="2128"/>
      <c r="M57" s="2128"/>
      <c r="N57" s="2128"/>
      <c r="O57" s="2128"/>
      <c r="P57" s="2128"/>
      <c r="Q57" s="2128"/>
    </row>
    <row r="58" spans="2:22">
      <c r="D58" s="1812"/>
      <c r="E58" s="1812"/>
      <c r="F58" s="1812"/>
      <c r="G58" s="2128" t="s">
        <v>863</v>
      </c>
      <c r="H58" s="2128"/>
      <c r="I58" s="2128"/>
      <c r="J58" s="2128"/>
      <c r="K58" s="2128"/>
      <c r="L58" s="2128"/>
      <c r="M58" s="2128"/>
      <c r="N58" s="2128"/>
      <c r="O58" s="2128"/>
      <c r="P58" s="2128"/>
      <c r="Q58" s="2128"/>
    </row>
    <row r="59" spans="2:22">
      <c r="D59" s="1812"/>
      <c r="E59" s="1812"/>
      <c r="F59" s="1812"/>
      <c r="G59" s="2128" t="s">
        <v>864</v>
      </c>
      <c r="H59" s="2128"/>
      <c r="I59" s="2128"/>
      <c r="J59" s="2128"/>
      <c r="K59" s="2128"/>
      <c r="L59" s="2128"/>
      <c r="M59" s="2128"/>
      <c r="N59" s="2128"/>
      <c r="O59" s="2128"/>
      <c r="P59" s="2128"/>
      <c r="Q59" s="2128"/>
    </row>
    <row r="60" spans="2:22">
      <c r="D60" s="1812"/>
      <c r="E60" s="1812"/>
      <c r="F60" s="1812"/>
      <c r="G60" s="2128" t="s">
        <v>865</v>
      </c>
      <c r="H60" s="2128"/>
      <c r="I60" s="2128"/>
      <c r="J60" s="2128"/>
      <c r="K60" s="2128"/>
      <c r="L60" s="2128"/>
      <c r="M60" s="2128"/>
      <c r="N60" s="2128"/>
      <c r="O60" s="2128"/>
      <c r="P60" s="2128"/>
      <c r="Q60" s="2128"/>
    </row>
    <row r="61" spans="2:22">
      <c r="D61" s="1812"/>
      <c r="E61" s="1812"/>
      <c r="F61" s="1812"/>
      <c r="G61" s="220" t="s">
        <v>866</v>
      </c>
      <c r="H61" s="220"/>
      <c r="I61" s="220"/>
      <c r="J61" s="220"/>
      <c r="K61" s="220"/>
      <c r="L61" s="220"/>
      <c r="M61" s="220"/>
      <c r="N61" s="220"/>
      <c r="O61" s="220"/>
      <c r="P61" s="220"/>
      <c r="Q61" s="220"/>
    </row>
  </sheetData>
  <mergeCells count="60">
    <mergeCell ref="I29:O29"/>
    <mergeCell ref="B1:AC1"/>
    <mergeCell ref="B3:H3"/>
    <mergeCell ref="I3:O3"/>
    <mergeCell ref="P3:V3"/>
    <mergeCell ref="W3:AC3"/>
    <mergeCell ref="B11:H11"/>
    <mergeCell ref="I11:O11"/>
    <mergeCell ref="P11:V11"/>
    <mergeCell ref="W11:AC11"/>
    <mergeCell ref="B19:H19"/>
    <mergeCell ref="I19:O19"/>
    <mergeCell ref="P19:V19"/>
    <mergeCell ref="W19:AC19"/>
    <mergeCell ref="I28:O28"/>
    <mergeCell ref="I30:O30"/>
    <mergeCell ref="I31:O31"/>
    <mergeCell ref="I32:O32"/>
    <mergeCell ref="B33:H33"/>
    <mergeCell ref="B34:H34"/>
    <mergeCell ref="D42:F42"/>
    <mergeCell ref="D45:F45"/>
    <mergeCell ref="B42:C43"/>
    <mergeCell ref="G42:Q42"/>
    <mergeCell ref="D43:F43"/>
    <mergeCell ref="G43:Q43"/>
    <mergeCell ref="B45:C46"/>
    <mergeCell ref="G45:Q45"/>
    <mergeCell ref="D46:F46"/>
    <mergeCell ref="G46:Q46"/>
    <mergeCell ref="B35:C39"/>
    <mergeCell ref="G35:Q35"/>
    <mergeCell ref="G36:Q36"/>
    <mergeCell ref="G39:Q39"/>
    <mergeCell ref="D40:F40"/>
    <mergeCell ref="G40:Q40"/>
    <mergeCell ref="D36:F36"/>
    <mergeCell ref="D39:F39"/>
    <mergeCell ref="D37:F37"/>
    <mergeCell ref="D38:F38"/>
    <mergeCell ref="D35:F35"/>
    <mergeCell ref="B48:C49"/>
    <mergeCell ref="G48:Q48"/>
    <mergeCell ref="D49:F49"/>
    <mergeCell ref="G49:Q49"/>
    <mergeCell ref="D51:F51"/>
    <mergeCell ref="D48:F48"/>
    <mergeCell ref="D56:F61"/>
    <mergeCell ref="B51:C52"/>
    <mergeCell ref="G51:Q51"/>
    <mergeCell ref="D52:F52"/>
    <mergeCell ref="G52:Q52"/>
    <mergeCell ref="B54:C54"/>
    <mergeCell ref="D54:F54"/>
    <mergeCell ref="G54:Q54"/>
    <mergeCell ref="G56:Q56"/>
    <mergeCell ref="G57:Q57"/>
    <mergeCell ref="G58:Q58"/>
    <mergeCell ref="G59:Q59"/>
    <mergeCell ref="G60:Q60"/>
  </mergeCells>
  <pageMargins left="0.7" right="0.7" top="0.75" bottom="0.75" header="0.3" footer="0.3"/>
  <pageSetup paperSize="9" scale="78" orientation="landscape" horizontalDpi="0" verticalDpi="0"/>
  <ignoredErrors>
    <ignoredError sqref="W6:W9 W14:W15 W16 I6:I8 P7:P8 I15:I17 P14:P17 I22:I25 P22:P24 W22:W24" 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AZ50"/>
  <sheetViews>
    <sheetView workbookViewId="0">
      <selection activeCell="AN27" sqref="AN27"/>
    </sheetView>
  </sheetViews>
  <sheetFormatPr defaultColWidth="10.875" defaultRowHeight="14.1"/>
  <cols>
    <col min="1" max="1" width="1.5" style="47" customWidth="1"/>
    <col min="2" max="2" width="4.5" style="48" customWidth="1"/>
    <col min="3" max="3" width="6.875" style="49" customWidth="1"/>
    <col min="4" max="4" width="20.875" style="49" customWidth="1"/>
    <col min="5" max="7" width="18.875" style="49" customWidth="1"/>
    <col min="8" max="8" width="18.875" style="50" customWidth="1"/>
    <col min="9" max="9" width="1.5" style="47" customWidth="1"/>
    <col min="10" max="10" width="4.5" style="48" customWidth="1"/>
    <col min="11" max="11" width="6.875" style="49" customWidth="1"/>
    <col min="12" max="12" width="20.875" style="49" customWidth="1"/>
    <col min="13" max="16" width="18.875" style="49" customWidth="1"/>
    <col min="17" max="17" width="1.625" style="47" customWidth="1"/>
    <col min="18" max="18" width="4.5" style="48" customWidth="1"/>
    <col min="19" max="19" width="6.875" style="49" customWidth="1"/>
    <col min="20" max="20" width="20.875" style="49" customWidth="1"/>
    <col min="21" max="24" width="18.875" style="49" customWidth="1"/>
    <col min="25" max="25" width="2.375" style="47" customWidth="1"/>
    <col min="26" max="26" width="4.5" style="48" customWidth="1"/>
    <col min="27" max="27" width="6.875" style="49" customWidth="1"/>
    <col min="28" max="28" width="20.875" style="49" customWidth="1"/>
    <col min="29" max="32" width="18.875" style="49" customWidth="1"/>
    <col min="33" max="33" width="2.875" style="47" customWidth="1"/>
    <col min="34" max="34" width="4.5" style="48" customWidth="1"/>
    <col min="35" max="35" width="6.875" style="49" customWidth="1"/>
    <col min="36" max="36" width="21.875" style="49" customWidth="1"/>
    <col min="37" max="40" width="18.875" style="49" customWidth="1"/>
    <col min="41" max="41" width="1.625" style="47" customWidth="1"/>
    <col min="42" max="42" width="4.5" style="48" customWidth="1"/>
    <col min="43" max="43" width="6.875" style="49" customWidth="1"/>
    <col min="44" max="44" width="22.125" style="49" customWidth="1"/>
    <col min="45" max="45" width="18.875" style="48" customWidth="1"/>
    <col min="46" max="48" width="18.875" style="49" customWidth="1"/>
    <col min="49" max="49" width="2.5" style="47" customWidth="1"/>
    <col min="50" max="50" width="4.5" style="48" customWidth="1"/>
    <col min="51" max="51" width="6.5" style="49" bestFit="1" customWidth="1"/>
    <col min="52" max="52" width="16.875" style="49" customWidth="1"/>
    <col min="53" max="16384" width="10.875" style="49"/>
  </cols>
  <sheetData>
    <row r="1" spans="1:52" ht="15" thickBot="1"/>
    <row r="2" spans="1:52" s="52" customFormat="1" ht="68.099999999999994" customHeight="1">
      <c r="A2" s="51"/>
      <c r="B2" s="2108" t="s">
        <v>867</v>
      </c>
      <c r="C2" s="2109"/>
      <c r="D2" s="2109"/>
      <c r="E2" s="2109"/>
      <c r="F2" s="2109"/>
      <c r="G2" s="2110"/>
      <c r="H2" s="2111"/>
      <c r="I2" s="51"/>
      <c r="J2" s="2108" t="s">
        <v>868</v>
      </c>
      <c r="K2" s="2109"/>
      <c r="L2" s="2109"/>
      <c r="M2" s="2109"/>
      <c r="N2" s="2109"/>
      <c r="O2" s="2110"/>
      <c r="P2" s="2111"/>
      <c r="Q2" s="51"/>
      <c r="R2" s="2108" t="s">
        <v>869</v>
      </c>
      <c r="S2" s="2109"/>
      <c r="T2" s="2109"/>
      <c r="U2" s="2109"/>
      <c r="V2" s="2109"/>
      <c r="W2" s="2110"/>
      <c r="X2" s="2111"/>
      <c r="Y2" s="51"/>
      <c r="Z2" s="2108" t="s">
        <v>870</v>
      </c>
      <c r="AA2" s="2109"/>
      <c r="AB2" s="2109"/>
      <c r="AC2" s="2109"/>
      <c r="AD2" s="2109"/>
      <c r="AE2" s="2110"/>
      <c r="AF2" s="2111"/>
      <c r="AG2" s="51"/>
      <c r="AH2" s="2108" t="s">
        <v>871</v>
      </c>
      <c r="AI2" s="2109"/>
      <c r="AJ2" s="2109"/>
      <c r="AK2" s="2109"/>
      <c r="AL2" s="2109"/>
      <c r="AM2" s="2110"/>
      <c r="AN2" s="2111"/>
      <c r="AO2" s="51"/>
      <c r="AP2" s="2108" t="s">
        <v>872</v>
      </c>
      <c r="AQ2" s="2109"/>
      <c r="AR2" s="2109"/>
      <c r="AS2" s="2109"/>
      <c r="AT2" s="2109"/>
      <c r="AU2" s="2110"/>
      <c r="AV2" s="2111"/>
      <c r="AW2" s="51"/>
      <c r="AX2" s="2094" t="s">
        <v>6</v>
      </c>
      <c r="AY2" s="2094"/>
      <c r="AZ2" s="2094"/>
    </row>
    <row r="3" spans="1:52" s="52" customFormat="1" ht="44.1" customHeight="1">
      <c r="A3" s="51"/>
      <c r="B3" s="53"/>
      <c r="C3" s="54" t="s">
        <v>7</v>
      </c>
      <c r="D3" s="54" t="s">
        <v>14</v>
      </c>
      <c r="E3" s="54" t="s">
        <v>8</v>
      </c>
      <c r="F3" s="54" t="s">
        <v>9</v>
      </c>
      <c r="G3" s="55" t="s">
        <v>10</v>
      </c>
      <c r="H3" s="56" t="s">
        <v>873</v>
      </c>
      <c r="I3" s="51"/>
      <c r="J3" s="53"/>
      <c r="K3" s="54" t="s">
        <v>7</v>
      </c>
      <c r="L3" s="54" t="s">
        <v>14</v>
      </c>
      <c r="M3" s="54" t="s">
        <v>8</v>
      </c>
      <c r="N3" s="54" t="s">
        <v>9</v>
      </c>
      <c r="O3" s="55" t="s">
        <v>10</v>
      </c>
      <c r="P3" s="56" t="s">
        <v>873</v>
      </c>
      <c r="Q3" s="51"/>
      <c r="R3" s="53"/>
      <c r="S3" s="54" t="s">
        <v>7</v>
      </c>
      <c r="T3" s="54" t="s">
        <v>14</v>
      </c>
      <c r="U3" s="54" t="s">
        <v>8</v>
      </c>
      <c r="V3" s="54" t="s">
        <v>9</v>
      </c>
      <c r="W3" s="55" t="s">
        <v>10</v>
      </c>
      <c r="X3" s="56" t="s">
        <v>873</v>
      </c>
      <c r="Y3" s="51"/>
      <c r="Z3" s="53"/>
      <c r="AA3" s="54" t="s">
        <v>7</v>
      </c>
      <c r="AB3" s="54" t="s">
        <v>14</v>
      </c>
      <c r="AC3" s="54" t="s">
        <v>8</v>
      </c>
      <c r="AD3" s="54" t="s">
        <v>9</v>
      </c>
      <c r="AE3" s="54" t="s">
        <v>10</v>
      </c>
      <c r="AF3" s="56" t="s">
        <v>873</v>
      </c>
      <c r="AG3" s="51"/>
      <c r="AH3" s="53"/>
      <c r="AI3" s="54" t="s">
        <v>7</v>
      </c>
      <c r="AJ3" s="54" t="s">
        <v>14</v>
      </c>
      <c r="AK3" s="54" t="s">
        <v>8</v>
      </c>
      <c r="AL3" s="54" t="s">
        <v>9</v>
      </c>
      <c r="AM3" s="55" t="s">
        <v>10</v>
      </c>
      <c r="AN3" s="56" t="s">
        <v>873</v>
      </c>
      <c r="AO3" s="51"/>
      <c r="AP3" s="53"/>
      <c r="AQ3" s="54" t="s">
        <v>7</v>
      </c>
      <c r="AR3" s="54" t="s">
        <v>14</v>
      </c>
      <c r="AS3" s="54" t="s">
        <v>8</v>
      </c>
      <c r="AT3" s="54" t="s">
        <v>9</v>
      </c>
      <c r="AU3" s="54" t="s">
        <v>10</v>
      </c>
      <c r="AV3" s="56" t="s">
        <v>873</v>
      </c>
      <c r="AW3" s="51"/>
      <c r="AX3" s="477"/>
      <c r="AY3" s="477"/>
      <c r="AZ3" s="477"/>
    </row>
    <row r="4" spans="1:52" ht="15.95" customHeight="1">
      <c r="A4" s="57"/>
      <c r="B4" s="1940" t="s">
        <v>15</v>
      </c>
      <c r="C4" s="58">
        <v>44074</v>
      </c>
      <c r="D4" s="2096" t="s">
        <v>16</v>
      </c>
      <c r="E4" s="2097"/>
      <c r="F4" s="2097"/>
      <c r="G4" s="2097"/>
      <c r="H4" s="2098"/>
      <c r="I4" s="57"/>
      <c r="J4" s="1920" t="s">
        <v>874</v>
      </c>
      <c r="K4" s="58">
        <v>44137</v>
      </c>
      <c r="L4" s="2099" t="s">
        <v>18</v>
      </c>
      <c r="M4" s="2100"/>
      <c r="N4" s="2105" t="s">
        <v>875</v>
      </c>
      <c r="O4" s="221"/>
      <c r="P4" s="2083" t="s">
        <v>876</v>
      </c>
      <c r="Q4" s="57"/>
      <c r="R4" s="1920" t="s">
        <v>6</v>
      </c>
      <c r="S4" s="59">
        <v>44193</v>
      </c>
      <c r="T4" s="2060" t="s">
        <v>835</v>
      </c>
      <c r="U4" s="2061"/>
      <c r="V4" s="2061"/>
      <c r="W4" s="2061"/>
      <c r="X4" s="2062"/>
      <c r="Y4" s="57"/>
      <c r="Z4" s="2107"/>
      <c r="AA4" s="60"/>
      <c r="AB4" s="60"/>
      <c r="AC4" s="61"/>
      <c r="AD4" s="61"/>
      <c r="AE4" s="61"/>
      <c r="AF4" s="62"/>
      <c r="AG4" s="57"/>
      <c r="AH4" s="2112"/>
      <c r="AI4" s="63">
        <v>44298</v>
      </c>
      <c r="AJ4" s="2113" t="s">
        <v>21</v>
      </c>
      <c r="AK4" s="2114"/>
      <c r="AL4" s="2114"/>
      <c r="AM4" s="2114"/>
      <c r="AN4" s="2115"/>
      <c r="AO4" s="57"/>
      <c r="AP4" s="2121"/>
      <c r="AQ4" s="64"/>
      <c r="AR4" s="2122"/>
      <c r="AS4" s="2122"/>
      <c r="AT4" s="2122"/>
      <c r="AU4" s="2122"/>
      <c r="AV4" s="2123"/>
      <c r="AW4" s="57"/>
      <c r="AX4" s="1742" t="s">
        <v>26</v>
      </c>
      <c r="AY4" s="65">
        <v>44403</v>
      </c>
      <c r="AZ4" s="65" t="s">
        <v>6</v>
      </c>
    </row>
    <row r="5" spans="1:52" ht="15.95" customHeight="1">
      <c r="A5" s="57"/>
      <c r="B5" s="1940"/>
      <c r="C5" s="58">
        <v>44075</v>
      </c>
      <c r="D5" s="2052" t="s">
        <v>28</v>
      </c>
      <c r="E5" s="2053"/>
      <c r="F5" s="2053"/>
      <c r="G5" s="2053"/>
      <c r="H5" s="2054"/>
      <c r="I5" s="57"/>
      <c r="J5" s="1920"/>
      <c r="K5" s="58">
        <v>44138</v>
      </c>
      <c r="L5" s="2101"/>
      <c r="M5" s="2102"/>
      <c r="N5" s="2074"/>
      <c r="O5" s="221"/>
      <c r="P5" s="2083"/>
      <c r="Q5" s="57"/>
      <c r="R5" s="1920"/>
      <c r="S5" s="59">
        <v>44194</v>
      </c>
      <c r="T5" s="2113" t="s">
        <v>27</v>
      </c>
      <c r="U5" s="2114"/>
      <c r="V5" s="2114"/>
      <c r="W5" s="2114"/>
      <c r="X5" s="2115"/>
      <c r="Y5" s="57"/>
      <c r="Z5" s="2107"/>
      <c r="AA5" s="60"/>
      <c r="AB5" s="60"/>
      <c r="AC5" s="61"/>
      <c r="AD5" s="61"/>
      <c r="AE5" s="61"/>
      <c r="AF5" s="66"/>
      <c r="AG5" s="57"/>
      <c r="AH5" s="2112"/>
      <c r="AI5" s="63">
        <v>44299</v>
      </c>
      <c r="AJ5" s="2116"/>
      <c r="AK5" s="1325"/>
      <c r="AL5" s="1325"/>
      <c r="AM5" s="1325"/>
      <c r="AN5" s="2117"/>
      <c r="AO5" s="57"/>
      <c r="AP5" s="2121"/>
      <c r="AQ5" s="64"/>
      <c r="AR5" s="2122"/>
      <c r="AS5" s="2122"/>
      <c r="AT5" s="2122"/>
      <c r="AU5" s="2122"/>
      <c r="AV5" s="2123"/>
      <c r="AW5" s="57"/>
      <c r="AX5" s="1742"/>
      <c r="AY5" s="65">
        <v>44404</v>
      </c>
      <c r="AZ5" s="65" t="s">
        <v>6</v>
      </c>
    </row>
    <row r="6" spans="1:52" ht="15.95" customHeight="1">
      <c r="A6" s="57"/>
      <c r="B6" s="1940"/>
      <c r="C6" s="58">
        <v>44076</v>
      </c>
      <c r="D6" s="2052" t="s">
        <v>28</v>
      </c>
      <c r="E6" s="2053"/>
      <c r="F6" s="2053"/>
      <c r="G6" s="2053"/>
      <c r="H6" s="2054"/>
      <c r="I6" s="57"/>
      <c r="J6" s="1920"/>
      <c r="K6" s="58">
        <v>44139</v>
      </c>
      <c r="L6" s="2101"/>
      <c r="M6" s="2102"/>
      <c r="N6" s="2074"/>
      <c r="O6" s="221"/>
      <c r="P6" s="2083"/>
      <c r="Q6" s="57"/>
      <c r="R6" s="1920"/>
      <c r="S6" s="59">
        <v>44195</v>
      </c>
      <c r="T6" s="2116"/>
      <c r="U6" s="1325"/>
      <c r="V6" s="1325"/>
      <c r="W6" s="1325"/>
      <c r="X6" s="2117"/>
      <c r="Y6" s="57"/>
      <c r="Z6" s="2107"/>
      <c r="AA6" s="60"/>
      <c r="AB6" s="60"/>
      <c r="AC6" s="61"/>
      <c r="AD6" s="61"/>
      <c r="AE6" s="61"/>
      <c r="AF6" s="66"/>
      <c r="AG6" s="57"/>
      <c r="AH6" s="2112"/>
      <c r="AI6" s="63">
        <v>44300</v>
      </c>
      <c r="AJ6" s="2116"/>
      <c r="AK6" s="1325"/>
      <c r="AL6" s="1325"/>
      <c r="AM6" s="1325"/>
      <c r="AN6" s="2117"/>
      <c r="AO6" s="57"/>
      <c r="AP6" s="2121"/>
      <c r="AQ6" s="64"/>
      <c r="AR6" s="2122"/>
      <c r="AS6" s="2122"/>
      <c r="AT6" s="2122"/>
      <c r="AU6" s="2122"/>
      <c r="AV6" s="2123"/>
      <c r="AW6" s="57"/>
      <c r="AX6" s="1742"/>
      <c r="AY6" s="65">
        <v>44405</v>
      </c>
      <c r="AZ6" s="65" t="s">
        <v>6</v>
      </c>
    </row>
    <row r="7" spans="1:52" ht="15.95" customHeight="1">
      <c r="A7" s="57"/>
      <c r="B7" s="1940"/>
      <c r="C7" s="59">
        <v>44077</v>
      </c>
      <c r="D7" s="2052" t="s">
        <v>28</v>
      </c>
      <c r="E7" s="2053"/>
      <c r="F7" s="2053"/>
      <c r="G7" s="2053"/>
      <c r="H7" s="2054"/>
      <c r="I7" s="57"/>
      <c r="J7" s="1920"/>
      <c r="K7" s="58">
        <v>44140</v>
      </c>
      <c r="L7" s="2101"/>
      <c r="M7" s="2102"/>
      <c r="N7" s="2074"/>
      <c r="O7" s="221"/>
      <c r="P7" s="2083"/>
      <c r="Q7" s="57"/>
      <c r="R7" s="1920"/>
      <c r="S7" s="59">
        <v>44196</v>
      </c>
      <c r="T7" s="2118"/>
      <c r="U7" s="2119"/>
      <c r="V7" s="2119"/>
      <c r="W7" s="2119"/>
      <c r="X7" s="2120"/>
      <c r="Y7" s="57"/>
      <c r="Z7" s="2107"/>
      <c r="AA7" s="60"/>
      <c r="AB7" s="60"/>
      <c r="AC7" s="61"/>
      <c r="AD7" s="61"/>
      <c r="AE7" s="61"/>
      <c r="AF7" s="66"/>
      <c r="AG7" s="57"/>
      <c r="AH7" s="2112"/>
      <c r="AI7" s="63">
        <v>44301</v>
      </c>
      <c r="AJ7" s="2116"/>
      <c r="AK7" s="1325"/>
      <c r="AL7" s="1325"/>
      <c r="AM7" s="1325"/>
      <c r="AN7" s="2117"/>
      <c r="AO7" s="57"/>
      <c r="AP7" s="2121"/>
      <c r="AQ7" s="64"/>
      <c r="AR7" s="2122"/>
      <c r="AS7" s="2122"/>
      <c r="AT7" s="2122"/>
      <c r="AU7" s="2122"/>
      <c r="AV7" s="2123"/>
      <c r="AW7" s="57"/>
      <c r="AX7" s="1742"/>
      <c r="AY7" s="65">
        <v>44406</v>
      </c>
      <c r="AZ7" s="65" t="s">
        <v>6</v>
      </c>
    </row>
    <row r="8" spans="1:52" ht="17.100000000000001" customHeight="1" thickBot="1">
      <c r="A8" s="57"/>
      <c r="B8" s="2095"/>
      <c r="C8" s="67">
        <v>44078</v>
      </c>
      <c r="D8" s="2089" t="s">
        <v>32</v>
      </c>
      <c r="E8" s="2090"/>
      <c r="F8" s="2090"/>
      <c r="G8" s="2090"/>
      <c r="H8" s="2091"/>
      <c r="I8" s="57"/>
      <c r="J8" s="1920"/>
      <c r="K8" s="58">
        <v>44141</v>
      </c>
      <c r="L8" s="2103"/>
      <c r="M8" s="2104"/>
      <c r="N8" s="2106"/>
      <c r="O8" s="221"/>
      <c r="P8" s="68" t="s">
        <v>877</v>
      </c>
      <c r="Q8" s="57"/>
      <c r="R8" s="1920"/>
      <c r="S8" s="59">
        <v>44197</v>
      </c>
      <c r="T8" s="1942" t="s">
        <v>37</v>
      </c>
      <c r="U8" s="1943"/>
      <c r="V8" s="1943"/>
      <c r="W8" s="1943"/>
      <c r="X8" s="1944"/>
      <c r="Y8" s="57"/>
      <c r="Z8" s="2107"/>
      <c r="AA8" s="60"/>
      <c r="AB8" s="60"/>
      <c r="AC8" s="61"/>
      <c r="AD8" s="61"/>
      <c r="AE8" s="61"/>
      <c r="AF8" s="66"/>
      <c r="AG8" s="57"/>
      <c r="AH8" s="2112"/>
      <c r="AI8" s="63">
        <v>44302</v>
      </c>
      <c r="AJ8" s="2118"/>
      <c r="AK8" s="2119"/>
      <c r="AL8" s="2119"/>
      <c r="AM8" s="2119"/>
      <c r="AN8" s="2120"/>
      <c r="AO8" s="57"/>
      <c r="AP8" s="2121"/>
      <c r="AQ8" s="64"/>
      <c r="AR8" s="2122"/>
      <c r="AS8" s="2122"/>
      <c r="AT8" s="2122"/>
      <c r="AU8" s="2122"/>
      <c r="AV8" s="2123"/>
      <c r="AW8" s="57"/>
      <c r="AX8" s="1742"/>
      <c r="AY8" s="65">
        <v>44407</v>
      </c>
      <c r="AZ8" s="65" t="s">
        <v>6</v>
      </c>
    </row>
    <row r="9" spans="1:52" ht="15.95" customHeight="1">
      <c r="A9" s="57"/>
      <c r="B9" s="1931" t="s">
        <v>26</v>
      </c>
      <c r="C9" s="69">
        <v>44081</v>
      </c>
      <c r="D9" s="2092" t="s">
        <v>878</v>
      </c>
      <c r="E9" s="2093"/>
      <c r="F9" s="69"/>
      <c r="G9" s="69"/>
      <c r="H9" s="2009" t="s">
        <v>33</v>
      </c>
      <c r="I9" s="57"/>
      <c r="J9" s="1920" t="s">
        <v>26</v>
      </c>
      <c r="K9" s="63">
        <v>44144</v>
      </c>
      <c r="L9" s="70"/>
      <c r="M9" s="1964" t="s">
        <v>160</v>
      </c>
      <c r="N9" s="1964" t="s">
        <v>879</v>
      </c>
      <c r="O9" s="71"/>
      <c r="P9" s="72"/>
      <c r="Q9" s="57"/>
      <c r="R9" s="1920" t="s">
        <v>26</v>
      </c>
      <c r="S9" s="58">
        <v>44200</v>
      </c>
      <c r="T9" s="73" t="s">
        <v>28</v>
      </c>
      <c r="U9" s="74"/>
      <c r="V9" s="74"/>
      <c r="W9" s="74"/>
      <c r="X9" s="75"/>
      <c r="Y9" s="57"/>
      <c r="Z9" s="1920" t="s">
        <v>26</v>
      </c>
      <c r="AA9" s="70">
        <v>44249</v>
      </c>
      <c r="AB9" s="70"/>
      <c r="AC9" s="2084" t="s">
        <v>880</v>
      </c>
      <c r="AD9" s="2084" t="s">
        <v>881</v>
      </c>
      <c r="AE9" s="76"/>
      <c r="AF9" s="77"/>
      <c r="AG9" s="57"/>
      <c r="AH9" s="1920" t="s">
        <v>26</v>
      </c>
      <c r="AI9" s="70">
        <v>44305</v>
      </c>
      <c r="AJ9" s="78"/>
      <c r="AK9" s="2039" t="s">
        <v>882</v>
      </c>
      <c r="AL9" s="2039" t="s">
        <v>883</v>
      </c>
      <c r="AM9" s="2067" t="s">
        <v>53</v>
      </c>
      <c r="AN9" s="79"/>
      <c r="AO9" s="57"/>
      <c r="AP9" s="1920" t="s">
        <v>26</v>
      </c>
      <c r="AQ9" s="59">
        <v>44354</v>
      </c>
      <c r="AR9" s="59"/>
      <c r="AS9" s="2077" t="s">
        <v>160</v>
      </c>
      <c r="AT9" s="2077" t="s">
        <v>884</v>
      </c>
      <c r="AU9" s="71"/>
      <c r="AV9" s="80" t="s">
        <v>25</v>
      </c>
      <c r="AW9" s="57"/>
      <c r="AX9" s="1742" t="s">
        <v>46</v>
      </c>
      <c r="AY9" s="65">
        <v>44410</v>
      </c>
      <c r="AZ9" s="65" t="s">
        <v>6</v>
      </c>
    </row>
    <row r="10" spans="1:52" ht="15">
      <c r="A10" s="57"/>
      <c r="B10" s="1920"/>
      <c r="C10" s="59">
        <v>44082</v>
      </c>
      <c r="D10" s="2078" t="s">
        <v>885</v>
      </c>
      <c r="E10" s="2079"/>
      <c r="F10" s="59"/>
      <c r="G10" s="59"/>
      <c r="H10" s="2010"/>
      <c r="I10" s="57"/>
      <c r="J10" s="1920"/>
      <c r="K10" s="81">
        <v>44145</v>
      </c>
      <c r="L10" s="70"/>
      <c r="M10" s="1965"/>
      <c r="N10" s="1965"/>
      <c r="O10" s="71"/>
      <c r="P10" s="82"/>
      <c r="Q10" s="57"/>
      <c r="R10" s="1920"/>
      <c r="S10" s="59">
        <v>44201</v>
      </c>
      <c r="T10" s="59"/>
      <c r="U10" s="2080" t="s">
        <v>160</v>
      </c>
      <c r="V10" s="83" t="s">
        <v>886</v>
      </c>
      <c r="W10" s="84"/>
      <c r="X10" s="2009" t="s">
        <v>887</v>
      </c>
      <c r="Y10" s="57"/>
      <c r="Z10" s="1920"/>
      <c r="AA10" s="70">
        <v>44250</v>
      </c>
      <c r="AB10" s="70"/>
      <c r="AC10" s="2084"/>
      <c r="AD10" s="2084"/>
      <c r="AE10" s="85"/>
      <c r="AF10" s="68" t="s">
        <v>888</v>
      </c>
      <c r="AG10" s="57"/>
      <c r="AH10" s="1920"/>
      <c r="AI10" s="70">
        <v>44306</v>
      </c>
      <c r="AJ10" s="78"/>
      <c r="AK10" s="2040"/>
      <c r="AL10" s="2040"/>
      <c r="AM10" s="2068"/>
      <c r="AN10" s="2044" t="s">
        <v>889</v>
      </c>
      <c r="AO10" s="57"/>
      <c r="AP10" s="1920"/>
      <c r="AQ10" s="59">
        <v>44355</v>
      </c>
      <c r="AR10" s="59"/>
      <c r="AS10" s="2077"/>
      <c r="AT10" s="2077"/>
      <c r="AU10" s="71"/>
      <c r="AV10" s="2083" t="s">
        <v>890</v>
      </c>
      <c r="AW10" s="57"/>
      <c r="AX10" s="1742"/>
      <c r="AY10" s="65">
        <v>44411</v>
      </c>
      <c r="AZ10" s="65" t="s">
        <v>6</v>
      </c>
    </row>
    <row r="11" spans="1:52" ht="15.95" customHeight="1">
      <c r="A11" s="57"/>
      <c r="B11" s="1920"/>
      <c r="C11" s="59">
        <v>44083</v>
      </c>
      <c r="D11" s="2078" t="s">
        <v>891</v>
      </c>
      <c r="E11" s="2079"/>
      <c r="F11" s="59"/>
      <c r="G11" s="59"/>
      <c r="H11" s="2010"/>
      <c r="I11" s="57"/>
      <c r="J11" s="1920"/>
      <c r="K11" s="81">
        <v>44146</v>
      </c>
      <c r="L11" s="70"/>
      <c r="M11" s="1965"/>
      <c r="N11" s="1965"/>
      <c r="O11" s="71"/>
      <c r="P11" s="82"/>
      <c r="Q11" s="57"/>
      <c r="R11" s="1920"/>
      <c r="S11" s="59">
        <v>44202</v>
      </c>
      <c r="U11" s="2081"/>
      <c r="V11" s="2085" t="s">
        <v>892</v>
      </c>
      <c r="X11" s="2010"/>
      <c r="Y11" s="57"/>
      <c r="Z11" s="1920"/>
      <c r="AA11" s="70">
        <v>44251</v>
      </c>
      <c r="AB11" s="70"/>
      <c r="AC11" s="2084"/>
      <c r="AD11" s="2084"/>
      <c r="AE11" s="85"/>
      <c r="AF11" s="2088" t="s">
        <v>893</v>
      </c>
      <c r="AG11" s="57"/>
      <c r="AH11" s="1920"/>
      <c r="AI11" s="70">
        <v>44307</v>
      </c>
      <c r="AJ11" s="78"/>
      <c r="AK11" s="2040"/>
      <c r="AL11" s="2040"/>
      <c r="AM11" s="2068"/>
      <c r="AN11" s="2045"/>
      <c r="AO11" s="57"/>
      <c r="AP11" s="1920"/>
      <c r="AQ11" s="59">
        <v>44356</v>
      </c>
      <c r="AR11" s="59"/>
      <c r="AS11" s="2077"/>
      <c r="AT11" s="2077"/>
      <c r="AU11" s="71"/>
      <c r="AV11" s="2083"/>
      <c r="AW11" s="57"/>
      <c r="AX11" s="1742"/>
      <c r="AY11" s="65">
        <v>44412</v>
      </c>
      <c r="AZ11" s="65" t="s">
        <v>6</v>
      </c>
    </row>
    <row r="12" spans="1:52" ht="15.95" customHeight="1">
      <c r="A12" s="86"/>
      <c r="B12" s="1920"/>
      <c r="C12" s="59">
        <v>44084</v>
      </c>
      <c r="D12" s="59"/>
      <c r="E12" s="87"/>
      <c r="F12" s="59"/>
      <c r="G12" s="59"/>
      <c r="H12" s="2010"/>
      <c r="I12" s="86"/>
      <c r="J12" s="1920"/>
      <c r="K12" s="81">
        <v>44147</v>
      </c>
      <c r="L12" s="70"/>
      <c r="M12" s="1965"/>
      <c r="N12" s="1965"/>
      <c r="O12" s="71"/>
      <c r="P12" s="88" t="s">
        <v>894</v>
      </c>
      <c r="Q12" s="86"/>
      <c r="R12" s="1920"/>
      <c r="S12" s="81">
        <v>44203</v>
      </c>
      <c r="T12" s="89"/>
      <c r="U12" s="2081"/>
      <c r="V12" s="2086"/>
      <c r="W12" s="84"/>
      <c r="X12" s="2011"/>
      <c r="Y12" s="86"/>
      <c r="Z12" s="1920"/>
      <c r="AA12" s="70">
        <v>44252</v>
      </c>
      <c r="AB12" s="70"/>
      <c r="AC12" s="2084"/>
      <c r="AD12" s="2084"/>
      <c r="AE12" s="85"/>
      <c r="AF12" s="2088"/>
      <c r="AG12" s="86"/>
      <c r="AH12" s="1920"/>
      <c r="AI12" s="70">
        <v>44308</v>
      </c>
      <c r="AJ12" s="78"/>
      <c r="AK12" s="2040"/>
      <c r="AL12" s="2040"/>
      <c r="AM12" s="2068"/>
      <c r="AN12" s="2016" t="s">
        <v>895</v>
      </c>
      <c r="AO12" s="86"/>
      <c r="AP12" s="1920"/>
      <c r="AQ12" s="59">
        <v>44357</v>
      </c>
      <c r="AR12" s="59"/>
      <c r="AS12" s="2077"/>
      <c r="AT12" s="2077"/>
      <c r="AU12" s="71"/>
      <c r="AV12" s="2083"/>
      <c r="AW12" s="86"/>
      <c r="AX12" s="1742"/>
      <c r="AY12" s="65">
        <v>44413</v>
      </c>
      <c r="AZ12" s="65" t="s">
        <v>6</v>
      </c>
    </row>
    <row r="13" spans="1:52" ht="17.100000000000001" customHeight="1" thickBot="1">
      <c r="A13" s="57"/>
      <c r="B13" s="1921"/>
      <c r="C13" s="90">
        <v>44085</v>
      </c>
      <c r="D13" s="90"/>
      <c r="E13" s="91"/>
      <c r="F13" s="90"/>
      <c r="G13" s="90"/>
      <c r="H13" s="92" t="s">
        <v>64</v>
      </c>
      <c r="I13" s="57"/>
      <c r="J13" s="1920"/>
      <c r="K13" s="81">
        <v>44148</v>
      </c>
      <c r="L13" s="93"/>
      <c r="M13" s="1965"/>
      <c r="N13" s="1965"/>
      <c r="O13" s="468" t="s">
        <v>896</v>
      </c>
      <c r="P13" s="72"/>
      <c r="Q13" s="57"/>
      <c r="R13" s="1920"/>
      <c r="S13" s="81">
        <v>44204</v>
      </c>
      <c r="T13" s="94"/>
      <c r="U13" s="2082"/>
      <c r="V13" s="2087"/>
      <c r="W13" s="475" t="s">
        <v>896</v>
      </c>
      <c r="X13" s="476" t="s">
        <v>897</v>
      </c>
      <c r="Y13" s="57"/>
      <c r="Z13" s="1920"/>
      <c r="AA13" s="70">
        <v>44253</v>
      </c>
      <c r="AB13" s="70"/>
      <c r="AC13" s="2084"/>
      <c r="AD13" s="95" t="s">
        <v>898</v>
      </c>
      <c r="AE13" s="85" t="s">
        <v>898</v>
      </c>
      <c r="AF13" s="96"/>
      <c r="AG13" s="57"/>
      <c r="AH13" s="1920"/>
      <c r="AI13" s="70">
        <v>44309</v>
      </c>
      <c r="AJ13" s="78"/>
      <c r="AK13" s="2040"/>
      <c r="AL13" s="2040"/>
      <c r="AM13" s="2069"/>
      <c r="AN13" s="2018"/>
      <c r="AO13" s="57"/>
      <c r="AP13" s="1920"/>
      <c r="AQ13" s="81">
        <v>44358</v>
      </c>
      <c r="AR13" s="81"/>
      <c r="AS13" s="2077"/>
      <c r="AT13" s="2077"/>
      <c r="AU13" s="475" t="s">
        <v>896</v>
      </c>
      <c r="AV13" s="97" t="s">
        <v>145</v>
      </c>
      <c r="AW13" s="57"/>
      <c r="AX13" s="1742"/>
      <c r="AY13" s="65">
        <v>44414</v>
      </c>
      <c r="AZ13" s="65" t="s">
        <v>6</v>
      </c>
    </row>
    <row r="14" spans="1:52" ht="24.95" customHeight="1" thickBot="1">
      <c r="A14" s="98"/>
      <c r="B14" s="1931" t="s">
        <v>46</v>
      </c>
      <c r="C14" s="99">
        <v>44088</v>
      </c>
      <c r="D14" s="99"/>
      <c r="E14" s="100"/>
      <c r="F14" s="2019" t="s">
        <v>69</v>
      </c>
      <c r="G14" s="1445"/>
      <c r="H14" s="2020"/>
      <c r="I14" s="98"/>
      <c r="J14" s="1920" t="s">
        <v>46</v>
      </c>
      <c r="K14" s="101">
        <v>44151</v>
      </c>
      <c r="L14" s="102"/>
      <c r="M14" s="103"/>
      <c r="N14" s="103"/>
      <c r="O14" s="103"/>
      <c r="P14" s="2066" t="s">
        <v>899</v>
      </c>
      <c r="Q14" s="98"/>
      <c r="R14" s="1920" t="s">
        <v>46</v>
      </c>
      <c r="S14" s="70">
        <v>44207</v>
      </c>
      <c r="T14" s="89"/>
      <c r="U14" s="2036" t="s">
        <v>74</v>
      </c>
      <c r="V14" s="473" t="s">
        <v>900</v>
      </c>
      <c r="W14" s="222"/>
      <c r="X14" s="72"/>
      <c r="Y14" s="98"/>
      <c r="Z14" s="1920" t="s">
        <v>46</v>
      </c>
      <c r="AA14" s="70">
        <v>44256</v>
      </c>
      <c r="AB14" s="70"/>
      <c r="AC14" s="2084"/>
      <c r="AD14" s="473" t="s">
        <v>901</v>
      </c>
      <c r="AE14" s="85"/>
      <c r="AF14" s="104"/>
      <c r="AG14" s="98"/>
      <c r="AH14" s="1920" t="s">
        <v>46</v>
      </c>
      <c r="AI14" s="70">
        <v>44312</v>
      </c>
      <c r="AJ14" s="78" t="s">
        <v>902</v>
      </c>
      <c r="AK14" s="2040"/>
      <c r="AL14" s="2040"/>
      <c r="AM14" s="105"/>
      <c r="AN14" s="106" t="s">
        <v>145</v>
      </c>
      <c r="AO14" s="98"/>
      <c r="AP14" s="1920" t="s">
        <v>46</v>
      </c>
      <c r="AQ14" s="70">
        <v>44361</v>
      </c>
      <c r="AR14" s="70"/>
      <c r="AS14" s="107"/>
      <c r="AT14" s="473" t="s">
        <v>112</v>
      </c>
      <c r="AU14" s="70"/>
      <c r="AV14" s="77"/>
      <c r="AW14" s="98"/>
      <c r="AX14" s="1742" t="s">
        <v>83</v>
      </c>
      <c r="AY14" s="65">
        <v>44417</v>
      </c>
      <c r="AZ14" s="65" t="s">
        <v>6</v>
      </c>
    </row>
    <row r="15" spans="1:52" ht="15.95" customHeight="1">
      <c r="A15" s="98"/>
      <c r="B15" s="1920"/>
      <c r="C15" s="70">
        <v>44089</v>
      </c>
      <c r="D15" s="70"/>
      <c r="E15" s="87"/>
      <c r="F15" s="2019"/>
      <c r="G15" s="1445"/>
      <c r="H15" s="2020"/>
      <c r="I15" s="98"/>
      <c r="J15" s="1920"/>
      <c r="K15" s="101">
        <v>44152</v>
      </c>
      <c r="L15" s="102"/>
      <c r="M15" s="103"/>
      <c r="N15" s="103"/>
      <c r="O15" s="103"/>
      <c r="P15" s="2066"/>
      <c r="Q15" s="98"/>
      <c r="R15" s="1920"/>
      <c r="S15" s="70">
        <v>44208</v>
      </c>
      <c r="T15" s="94"/>
      <c r="U15" s="2037"/>
      <c r="V15" s="2042" t="s">
        <v>903</v>
      </c>
      <c r="X15" s="2044" t="s">
        <v>889</v>
      </c>
      <c r="Y15" s="98"/>
      <c r="Z15" s="1920"/>
      <c r="AA15" s="70">
        <v>44257</v>
      </c>
      <c r="AB15" s="70"/>
      <c r="AC15" s="2084"/>
      <c r="AD15" s="2070" t="s">
        <v>903</v>
      </c>
      <c r="AE15" s="85"/>
      <c r="AF15" s="104"/>
      <c r="AG15" s="98"/>
      <c r="AH15" s="1920"/>
      <c r="AI15" s="70">
        <v>44313</v>
      </c>
      <c r="AJ15" s="78"/>
      <c r="AK15" s="2040"/>
      <c r="AL15" s="2040"/>
      <c r="AM15" s="105"/>
      <c r="AN15" s="108" t="s">
        <v>82</v>
      </c>
      <c r="AO15" s="98"/>
      <c r="AP15" s="1920"/>
      <c r="AQ15" s="70">
        <v>44362</v>
      </c>
      <c r="AR15" s="70"/>
      <c r="AS15" s="109"/>
      <c r="AT15" s="2070" t="s">
        <v>903</v>
      </c>
      <c r="AU15" s="70"/>
      <c r="AV15" s="2088" t="s">
        <v>889</v>
      </c>
      <c r="AW15" s="98"/>
      <c r="AX15" s="1742"/>
      <c r="AY15" s="65">
        <v>44418</v>
      </c>
      <c r="AZ15" s="65" t="s">
        <v>6</v>
      </c>
    </row>
    <row r="16" spans="1:52" ht="15.95" customHeight="1">
      <c r="A16" s="98"/>
      <c r="B16" s="1920"/>
      <c r="C16" s="70">
        <v>44090</v>
      </c>
      <c r="D16" s="70"/>
      <c r="E16" s="87"/>
      <c r="F16" s="2019"/>
      <c r="G16" s="1445"/>
      <c r="H16" s="2020"/>
      <c r="I16" s="98"/>
      <c r="J16" s="1920"/>
      <c r="K16" s="101">
        <v>44153</v>
      </c>
      <c r="L16" s="102"/>
      <c r="M16" s="103"/>
      <c r="N16" s="103"/>
      <c r="O16" s="103"/>
      <c r="P16" s="110"/>
      <c r="Q16" s="98"/>
      <c r="R16" s="1920"/>
      <c r="S16" s="70">
        <v>44209</v>
      </c>
      <c r="T16" s="94"/>
      <c r="U16" s="2037"/>
      <c r="V16" s="2043"/>
      <c r="X16" s="2045"/>
      <c r="Y16" s="98"/>
      <c r="Z16" s="1920"/>
      <c r="AA16" s="70">
        <v>44258</v>
      </c>
      <c r="AB16" s="70"/>
      <c r="AC16" s="2084"/>
      <c r="AD16" s="2070"/>
      <c r="AE16" s="85"/>
      <c r="AF16" s="104"/>
      <c r="AG16" s="98"/>
      <c r="AH16" s="1920"/>
      <c r="AI16" s="70">
        <v>44314</v>
      </c>
      <c r="AJ16" s="78"/>
      <c r="AK16" s="2040"/>
      <c r="AL16" s="2040"/>
      <c r="AM16" s="105"/>
      <c r="AN16" s="2016" t="s">
        <v>904</v>
      </c>
      <c r="AO16" s="98"/>
      <c r="AP16" s="1920"/>
      <c r="AQ16" s="70">
        <v>44363</v>
      </c>
      <c r="AR16" s="70"/>
      <c r="AS16" s="109"/>
      <c r="AT16" s="2070"/>
      <c r="AU16" s="70"/>
      <c r="AV16" s="2088"/>
      <c r="AW16" s="98"/>
      <c r="AX16" s="1742"/>
      <c r="AY16" s="65">
        <v>44419</v>
      </c>
      <c r="AZ16" s="65" t="s">
        <v>6</v>
      </c>
    </row>
    <row r="17" spans="1:52" ht="15.95" customHeight="1">
      <c r="A17" s="98"/>
      <c r="B17" s="1920"/>
      <c r="C17" s="70">
        <v>44091</v>
      </c>
      <c r="D17" s="70"/>
      <c r="E17" s="87"/>
      <c r="F17" s="2019"/>
      <c r="G17" s="1445"/>
      <c r="H17" s="2020"/>
      <c r="I17" s="98"/>
      <c r="J17" s="1920"/>
      <c r="K17" s="101">
        <v>44154</v>
      </c>
      <c r="L17" s="102"/>
      <c r="M17" s="103"/>
      <c r="N17" s="103"/>
      <c r="O17" s="103"/>
      <c r="P17" s="68" t="s">
        <v>888</v>
      </c>
      <c r="Q17" s="98"/>
      <c r="R17" s="1920"/>
      <c r="S17" s="70">
        <v>44210</v>
      </c>
      <c r="T17" s="89"/>
      <c r="U17" s="2037"/>
      <c r="V17" s="111"/>
      <c r="W17" s="222"/>
      <c r="X17" s="72"/>
      <c r="Y17" s="98"/>
      <c r="Z17" s="1920"/>
      <c r="AA17" s="70">
        <v>44259</v>
      </c>
      <c r="AB17" s="70"/>
      <c r="AC17" s="2084"/>
      <c r="AD17" s="95"/>
      <c r="AE17" s="85"/>
      <c r="AF17" s="112" t="s">
        <v>905</v>
      </c>
      <c r="AG17" s="98"/>
      <c r="AH17" s="1920"/>
      <c r="AI17" s="70">
        <v>44315</v>
      </c>
      <c r="AJ17" s="78"/>
      <c r="AK17" s="2040"/>
      <c r="AL17" s="2040"/>
      <c r="AM17" s="105"/>
      <c r="AN17" s="2018"/>
      <c r="AO17" s="98"/>
      <c r="AP17" s="1920"/>
      <c r="AQ17" s="70">
        <v>44364</v>
      </c>
      <c r="AR17" s="70"/>
      <c r="AS17" s="109"/>
      <c r="AT17" s="70"/>
      <c r="AU17" s="70"/>
      <c r="AV17" s="77"/>
      <c r="AW17" s="98"/>
      <c r="AX17" s="1742"/>
      <c r="AY17" s="65">
        <v>44420</v>
      </c>
      <c r="AZ17" s="113" t="s">
        <v>121</v>
      </c>
    </row>
    <row r="18" spans="1:52" ht="29.1" customHeight="1" thickBot="1">
      <c r="A18" s="98"/>
      <c r="B18" s="1921"/>
      <c r="C18" s="114">
        <v>44092</v>
      </c>
      <c r="D18" s="114"/>
      <c r="E18" s="91"/>
      <c r="F18" s="2063"/>
      <c r="G18" s="2064"/>
      <c r="H18" s="2065"/>
      <c r="I18" s="98"/>
      <c r="J18" s="1920"/>
      <c r="K18" s="101">
        <v>44155</v>
      </c>
      <c r="L18" s="102"/>
      <c r="M18" s="103"/>
      <c r="N18" s="103"/>
      <c r="O18" s="103"/>
      <c r="P18" s="110"/>
      <c r="Q18" s="98"/>
      <c r="R18" s="1920"/>
      <c r="S18" s="70">
        <v>44211</v>
      </c>
      <c r="T18" s="115" t="s">
        <v>91</v>
      </c>
      <c r="U18" s="2037"/>
      <c r="V18" s="116" t="s">
        <v>137</v>
      </c>
      <c r="W18" s="222"/>
      <c r="X18" s="72"/>
      <c r="Y18" s="98"/>
      <c r="Z18" s="1920"/>
      <c r="AA18" s="70">
        <v>44260</v>
      </c>
      <c r="AB18" s="2071" t="s">
        <v>906</v>
      </c>
      <c r="AC18" s="2071"/>
      <c r="AD18" s="116" t="s">
        <v>907</v>
      </c>
      <c r="AE18" s="85"/>
      <c r="AF18" s="104"/>
      <c r="AG18" s="98"/>
      <c r="AH18" s="1920"/>
      <c r="AI18" s="70">
        <v>44316</v>
      </c>
      <c r="AJ18" s="78"/>
      <c r="AK18" s="2041"/>
      <c r="AL18" s="2041"/>
      <c r="AM18" s="475" t="s">
        <v>896</v>
      </c>
      <c r="AN18" s="117"/>
      <c r="AO18" s="98"/>
      <c r="AP18" s="1920"/>
      <c r="AQ18" s="70">
        <v>44365</v>
      </c>
      <c r="AR18" s="70"/>
      <c r="AS18" s="109"/>
      <c r="AT18" s="116" t="s">
        <v>137</v>
      </c>
      <c r="AU18" s="70"/>
      <c r="AV18" s="77"/>
      <c r="AW18" s="98"/>
      <c r="AX18" s="1742"/>
      <c r="AY18" s="65">
        <v>44421</v>
      </c>
      <c r="AZ18" s="65" t="s">
        <v>6</v>
      </c>
    </row>
    <row r="19" spans="1:52" ht="15.95" customHeight="1">
      <c r="A19" s="98"/>
      <c r="B19" s="2008" t="s">
        <v>83</v>
      </c>
      <c r="C19" s="118">
        <v>44095</v>
      </c>
      <c r="D19" s="118"/>
      <c r="E19" s="2038" t="s">
        <v>72</v>
      </c>
      <c r="F19" s="2038" t="s">
        <v>72</v>
      </c>
      <c r="G19" s="2073" t="s">
        <v>97</v>
      </c>
      <c r="H19" s="108" t="s">
        <v>82</v>
      </c>
      <c r="I19" s="98"/>
      <c r="J19" s="1920" t="s">
        <v>83</v>
      </c>
      <c r="K19" s="101">
        <v>44158</v>
      </c>
      <c r="L19" s="102"/>
      <c r="M19" s="119"/>
      <c r="N19" s="120"/>
      <c r="O19" s="456"/>
      <c r="P19" s="121" t="s">
        <v>82</v>
      </c>
      <c r="Q19" s="98"/>
      <c r="R19" s="1920" t="s">
        <v>83</v>
      </c>
      <c r="S19" s="70">
        <v>44214</v>
      </c>
      <c r="T19" s="94"/>
      <c r="U19" s="2037"/>
      <c r="V19" s="2036" t="s">
        <v>72</v>
      </c>
      <c r="W19" s="122"/>
      <c r="X19" s="123" t="s">
        <v>82</v>
      </c>
      <c r="Y19" s="98"/>
      <c r="Z19" s="1920" t="s">
        <v>83</v>
      </c>
      <c r="AA19" s="70">
        <v>44263</v>
      </c>
      <c r="AB19" s="70"/>
      <c r="AD19" s="2039" t="s">
        <v>881</v>
      </c>
      <c r="AE19" s="124"/>
      <c r="AF19" s="108" t="s">
        <v>82</v>
      </c>
      <c r="AG19" s="98"/>
      <c r="AH19" s="1920" t="s">
        <v>83</v>
      </c>
      <c r="AI19" s="125">
        <v>44319</v>
      </c>
      <c r="AJ19" s="2060" t="s">
        <v>103</v>
      </c>
      <c r="AK19" s="2061"/>
      <c r="AL19" s="2061"/>
      <c r="AM19" s="2061"/>
      <c r="AN19" s="2062"/>
      <c r="AO19" s="98"/>
      <c r="AP19" s="1920" t="s">
        <v>83</v>
      </c>
      <c r="AQ19" s="70">
        <v>44368</v>
      </c>
      <c r="AR19" s="70"/>
      <c r="AS19" s="2036" t="s">
        <v>74</v>
      </c>
      <c r="AT19" s="2036" t="s">
        <v>72</v>
      </c>
      <c r="AU19" s="126"/>
      <c r="AV19" s="108" t="s">
        <v>82</v>
      </c>
      <c r="AW19" s="98"/>
      <c r="AX19" s="1742" t="s">
        <v>105</v>
      </c>
      <c r="AY19" s="65">
        <v>44424</v>
      </c>
      <c r="AZ19" s="65" t="s">
        <v>6</v>
      </c>
    </row>
    <row r="20" spans="1:52" ht="15.95" customHeight="1">
      <c r="A20" s="98"/>
      <c r="B20" s="1920"/>
      <c r="C20" s="70">
        <v>44096</v>
      </c>
      <c r="D20" s="70"/>
      <c r="E20" s="2072"/>
      <c r="F20" s="2072"/>
      <c r="G20" s="2074"/>
      <c r="H20" s="127"/>
      <c r="I20" s="98"/>
      <c r="J20" s="1920"/>
      <c r="K20" s="101">
        <v>44159</v>
      </c>
      <c r="L20" s="2055" t="s">
        <v>908</v>
      </c>
      <c r="M20" s="2055"/>
      <c r="N20" s="2055"/>
      <c r="O20" s="2055"/>
      <c r="P20" s="2056"/>
      <c r="Q20" s="98"/>
      <c r="R20" s="1920"/>
      <c r="S20" s="70">
        <v>44215</v>
      </c>
      <c r="T20" s="58"/>
      <c r="U20" s="2037"/>
      <c r="V20" s="2037"/>
      <c r="W20" s="128"/>
      <c r="X20" s="129" t="s">
        <v>84</v>
      </c>
      <c r="Y20" s="98"/>
      <c r="Z20" s="1920"/>
      <c r="AA20" s="70">
        <v>44264</v>
      </c>
      <c r="AB20" s="70"/>
      <c r="AC20" s="130" t="s">
        <v>909</v>
      </c>
      <c r="AD20" s="2040"/>
      <c r="AE20" s="131"/>
      <c r="AF20" s="129" t="s">
        <v>84</v>
      </c>
      <c r="AG20" s="98"/>
      <c r="AH20" s="1920"/>
      <c r="AI20" s="70">
        <v>44320</v>
      </c>
      <c r="AJ20" s="78"/>
      <c r="AK20" s="132"/>
      <c r="AL20" s="2057" t="s">
        <v>910</v>
      </c>
      <c r="AM20" s="78"/>
      <c r="AN20" s="133"/>
      <c r="AO20" s="98"/>
      <c r="AP20" s="1920"/>
      <c r="AQ20" s="70">
        <v>44369</v>
      </c>
      <c r="AR20" s="70"/>
      <c r="AS20" s="2037"/>
      <c r="AT20" s="2037"/>
      <c r="AU20" s="126"/>
      <c r="AV20" s="129" t="s">
        <v>84</v>
      </c>
      <c r="AW20" s="98"/>
      <c r="AX20" s="1742"/>
      <c r="AY20" s="65">
        <v>44425</v>
      </c>
      <c r="AZ20" s="65" t="s">
        <v>6</v>
      </c>
    </row>
    <row r="21" spans="1:52" ht="15.95" customHeight="1">
      <c r="A21" s="86"/>
      <c r="B21" s="1920"/>
      <c r="C21" s="70">
        <v>44097</v>
      </c>
      <c r="D21" s="70"/>
      <c r="E21" s="2072"/>
      <c r="F21" s="2072"/>
      <c r="G21" s="2074"/>
      <c r="H21" s="127"/>
      <c r="I21" s="86"/>
      <c r="J21" s="1920"/>
      <c r="K21" s="101">
        <v>44160</v>
      </c>
      <c r="L21" s="102"/>
      <c r="M21" s="2059" t="s">
        <v>72</v>
      </c>
      <c r="N21" s="2059" t="s">
        <v>72</v>
      </c>
      <c r="O21" s="456"/>
      <c r="P21" s="134"/>
      <c r="Q21" s="86"/>
      <c r="R21" s="1920"/>
      <c r="S21" s="70">
        <v>44216</v>
      </c>
      <c r="U21" s="2037"/>
      <c r="V21" s="2037"/>
      <c r="W21" s="2019" t="s">
        <v>108</v>
      </c>
      <c r="X21" s="2020"/>
      <c r="Y21" s="86"/>
      <c r="Z21" s="1920"/>
      <c r="AA21" s="70">
        <v>44265</v>
      </c>
      <c r="AB21" s="70"/>
      <c r="AC21" s="130"/>
      <c r="AD21" s="2040"/>
      <c r="AE21" s="131"/>
      <c r="AF21" s="2016" t="s">
        <v>911</v>
      </c>
      <c r="AG21" s="86"/>
      <c r="AH21" s="1920"/>
      <c r="AI21" s="70">
        <v>44321</v>
      </c>
      <c r="AJ21" s="78"/>
      <c r="AK21" s="132"/>
      <c r="AL21" s="1622"/>
      <c r="AM21" s="135"/>
      <c r="AN21" s="136"/>
      <c r="AO21" s="86"/>
      <c r="AP21" s="1920"/>
      <c r="AQ21" s="70">
        <v>44370</v>
      </c>
      <c r="AR21" s="70"/>
      <c r="AS21" s="2037"/>
      <c r="AT21" s="2037"/>
      <c r="AU21" s="126"/>
      <c r="AV21" s="77"/>
      <c r="AW21" s="86"/>
      <c r="AX21" s="1742"/>
      <c r="AY21" s="65">
        <v>44426</v>
      </c>
      <c r="AZ21" s="65" t="s">
        <v>6</v>
      </c>
    </row>
    <row r="22" spans="1:52" ht="15.95" customHeight="1">
      <c r="A22" s="86"/>
      <c r="B22" s="1920"/>
      <c r="C22" s="70">
        <v>44098</v>
      </c>
      <c r="D22" s="137"/>
      <c r="E22" s="2072"/>
      <c r="F22" s="2072"/>
      <c r="G22" s="2074"/>
      <c r="H22" s="112" t="s">
        <v>114</v>
      </c>
      <c r="I22" s="86"/>
      <c r="J22" s="1920"/>
      <c r="K22" s="101">
        <v>44161</v>
      </c>
      <c r="L22" s="102"/>
      <c r="M22" s="2059"/>
      <c r="N22" s="2059"/>
      <c r="O22" s="456"/>
      <c r="P22" s="138" t="s">
        <v>912</v>
      </c>
      <c r="Q22" s="86"/>
      <c r="R22" s="1920"/>
      <c r="S22" s="70">
        <v>44217</v>
      </c>
      <c r="U22" s="2037"/>
      <c r="V22" s="2037"/>
      <c r="W22" s="2019"/>
      <c r="X22" s="2020"/>
      <c r="Y22" s="86"/>
      <c r="Z22" s="1920"/>
      <c r="AA22" s="70">
        <v>44266</v>
      </c>
      <c r="AD22" s="2041"/>
      <c r="AE22" s="139"/>
      <c r="AF22" s="2018"/>
      <c r="AG22" s="86"/>
      <c r="AH22" s="1920"/>
      <c r="AI22" s="70">
        <v>44322</v>
      </c>
      <c r="AJ22" s="78"/>
      <c r="AK22" s="132"/>
      <c r="AL22" s="2058"/>
      <c r="AM22" s="135"/>
      <c r="AN22" s="112" t="s">
        <v>913</v>
      </c>
      <c r="AO22" s="86"/>
      <c r="AP22" s="1920"/>
      <c r="AQ22" s="70">
        <v>44371</v>
      </c>
      <c r="AR22" s="70"/>
      <c r="AS22" s="2037"/>
      <c r="AT22" s="2037"/>
      <c r="AU22" s="126"/>
      <c r="AV22" s="88" t="s">
        <v>914</v>
      </c>
      <c r="AW22" s="86"/>
      <c r="AX22" s="1742"/>
      <c r="AY22" s="65">
        <v>44427</v>
      </c>
      <c r="AZ22" s="113" t="s">
        <v>154</v>
      </c>
    </row>
    <row r="23" spans="1:52" ht="17.100000000000001" customHeight="1" thickBot="1">
      <c r="A23" s="98"/>
      <c r="B23" s="1920"/>
      <c r="C23" s="70">
        <v>44099</v>
      </c>
      <c r="D23" s="70"/>
      <c r="E23" s="2072"/>
      <c r="F23" s="2072"/>
      <c r="G23" s="2074"/>
      <c r="H23" s="127"/>
      <c r="I23" s="98"/>
      <c r="J23" s="1920"/>
      <c r="K23" s="101">
        <v>44162</v>
      </c>
      <c r="L23" s="102"/>
      <c r="M23" s="2059"/>
      <c r="N23" s="2059"/>
      <c r="O23" s="456"/>
      <c r="P23" s="110"/>
      <c r="Q23" s="98"/>
      <c r="R23" s="1920"/>
      <c r="S23" s="70">
        <v>44218</v>
      </c>
      <c r="T23" s="58"/>
      <c r="U23" s="2038"/>
      <c r="V23" s="2038"/>
      <c r="W23" s="2021"/>
      <c r="X23" s="2023"/>
      <c r="Y23" s="98"/>
      <c r="Z23" s="1920"/>
      <c r="AA23" s="70">
        <v>44267</v>
      </c>
      <c r="AB23" s="70"/>
      <c r="AC23" s="87"/>
      <c r="AD23" s="1985" t="s">
        <v>915</v>
      </c>
      <c r="AE23" s="1986"/>
      <c r="AF23" s="140" t="s">
        <v>145</v>
      </c>
      <c r="AG23" s="98"/>
      <c r="AH23" s="1920"/>
      <c r="AI23" s="70">
        <v>44323</v>
      </c>
      <c r="AJ23" s="78"/>
      <c r="AK23" s="132"/>
      <c r="AL23" s="1985" t="s">
        <v>916</v>
      </c>
      <c r="AM23" s="1986"/>
      <c r="AN23" s="106"/>
      <c r="AO23" s="98"/>
      <c r="AP23" s="1920"/>
      <c r="AQ23" s="70">
        <v>44372</v>
      </c>
      <c r="AR23" s="70"/>
      <c r="AS23" s="2037"/>
      <c r="AT23" s="2037"/>
      <c r="AU23" s="126"/>
      <c r="AV23" s="77"/>
      <c r="AW23" s="98"/>
      <c r="AX23" s="1742"/>
      <c r="AY23" s="65">
        <v>44428</v>
      </c>
      <c r="AZ23" s="65" t="s">
        <v>158</v>
      </c>
    </row>
    <row r="24" spans="1:52" ht="15.95" customHeight="1">
      <c r="A24" s="98"/>
      <c r="B24" s="1920" t="s">
        <v>105</v>
      </c>
      <c r="C24" s="70">
        <v>44102</v>
      </c>
      <c r="D24" s="70"/>
      <c r="E24" s="2072"/>
      <c r="F24" s="2072"/>
      <c r="G24" s="2074"/>
      <c r="H24" s="1976" t="s">
        <v>125</v>
      </c>
      <c r="I24" s="98"/>
      <c r="J24" s="1920" t="s">
        <v>105</v>
      </c>
      <c r="K24" s="101">
        <v>44165</v>
      </c>
      <c r="L24" s="102"/>
      <c r="M24" s="2059"/>
      <c r="N24" s="2059"/>
      <c r="O24" s="456"/>
      <c r="P24" s="2076" t="s">
        <v>917</v>
      </c>
      <c r="Q24" s="98"/>
      <c r="R24" s="1920" t="s">
        <v>105</v>
      </c>
      <c r="S24" s="70">
        <v>44221</v>
      </c>
      <c r="T24" s="58"/>
      <c r="U24" s="2039" t="s">
        <v>918</v>
      </c>
      <c r="V24" s="141"/>
      <c r="W24" s="2048" t="s">
        <v>131</v>
      </c>
      <c r="X24" s="2051" t="s">
        <v>919</v>
      </c>
      <c r="Y24" s="98"/>
      <c r="Z24" s="1920" t="s">
        <v>105</v>
      </c>
      <c r="AA24" s="70">
        <v>44270</v>
      </c>
      <c r="AB24" s="70"/>
      <c r="AC24" s="2036" t="s">
        <v>74</v>
      </c>
      <c r="AD24" s="473" t="s">
        <v>920</v>
      </c>
      <c r="AF24" s="72"/>
      <c r="AG24" s="98"/>
      <c r="AH24" s="1920" t="s">
        <v>105</v>
      </c>
      <c r="AI24" s="70">
        <v>44326</v>
      </c>
      <c r="AJ24" s="78"/>
      <c r="AK24" s="2036" t="s">
        <v>74</v>
      </c>
      <c r="AL24" s="2033" t="s">
        <v>72</v>
      </c>
      <c r="AM24" s="142"/>
      <c r="AN24" s="72"/>
      <c r="AO24" s="98"/>
      <c r="AP24" s="1920" t="s">
        <v>105</v>
      </c>
      <c r="AQ24" s="70">
        <v>44375</v>
      </c>
      <c r="AR24" s="70"/>
      <c r="AS24" s="2038"/>
      <c r="AT24" s="2037"/>
      <c r="AU24" s="126"/>
      <c r="AV24" s="77"/>
      <c r="AW24" s="98"/>
      <c r="AX24" s="1742" t="s">
        <v>138</v>
      </c>
      <c r="AY24" s="65">
        <v>44431</v>
      </c>
      <c r="AZ24" s="65" t="s">
        <v>6</v>
      </c>
    </row>
    <row r="25" spans="1:52" ht="15.95" customHeight="1">
      <c r="A25" s="57"/>
      <c r="B25" s="1920"/>
      <c r="C25" s="70">
        <v>44103</v>
      </c>
      <c r="D25" s="70"/>
      <c r="E25" s="2072"/>
      <c r="F25" s="2072"/>
      <c r="G25" s="2074"/>
      <c r="H25" s="1977"/>
      <c r="I25" s="57"/>
      <c r="J25" s="1920"/>
      <c r="K25" s="101">
        <v>44166</v>
      </c>
      <c r="L25" s="143" t="s">
        <v>148</v>
      </c>
      <c r="M25" s="2059"/>
      <c r="N25" s="2059"/>
      <c r="O25" s="456"/>
      <c r="P25" s="2076"/>
      <c r="Q25" s="57"/>
      <c r="R25" s="1920"/>
      <c r="S25" s="70">
        <v>44222</v>
      </c>
      <c r="T25" s="58"/>
      <c r="U25" s="2040"/>
      <c r="V25" s="2039" t="s">
        <v>921</v>
      </c>
      <c r="W25" s="2049"/>
      <c r="X25" s="2051"/>
      <c r="Y25" s="57"/>
      <c r="Z25" s="1920"/>
      <c r="AA25" s="70">
        <v>44271</v>
      </c>
      <c r="AB25" s="70"/>
      <c r="AC25" s="2037"/>
      <c r="AD25" s="2042" t="s">
        <v>903</v>
      </c>
      <c r="AE25" s="142"/>
      <c r="AF25" s="2044" t="s">
        <v>922</v>
      </c>
      <c r="AG25" s="57"/>
      <c r="AH25" s="1920"/>
      <c r="AI25" s="70">
        <v>44327</v>
      </c>
      <c r="AJ25" s="78"/>
      <c r="AK25" s="2037"/>
      <c r="AL25" s="2034"/>
      <c r="AM25" s="142"/>
      <c r="AN25" s="2044" t="s">
        <v>923</v>
      </c>
      <c r="AO25" s="57"/>
      <c r="AP25" s="1920"/>
      <c r="AQ25" s="70">
        <v>44376</v>
      </c>
      <c r="AR25" s="70"/>
      <c r="AS25" s="473" t="s">
        <v>838</v>
      </c>
      <c r="AT25" s="2037"/>
      <c r="AU25" s="126"/>
      <c r="AV25" s="77"/>
      <c r="AW25" s="57"/>
      <c r="AX25" s="1742"/>
      <c r="AY25" s="65">
        <v>44432</v>
      </c>
      <c r="AZ25" s="65" t="s">
        <v>6</v>
      </c>
    </row>
    <row r="26" spans="1:52" ht="15.95" customHeight="1">
      <c r="A26" s="98"/>
      <c r="B26" s="1920"/>
      <c r="C26" s="70">
        <v>44104</v>
      </c>
      <c r="D26" s="144" t="s">
        <v>147</v>
      </c>
      <c r="E26" s="2072"/>
      <c r="F26" s="2072"/>
      <c r="G26" s="2074"/>
      <c r="H26" s="1977"/>
      <c r="I26" s="98"/>
      <c r="J26" s="1920"/>
      <c r="K26" s="101">
        <v>44167</v>
      </c>
      <c r="L26" s="102"/>
      <c r="M26" s="2059"/>
      <c r="N26" s="2059"/>
      <c r="O26" s="456"/>
      <c r="P26" s="2076"/>
      <c r="Q26" s="98"/>
      <c r="R26" s="1920"/>
      <c r="S26" s="70">
        <v>44223</v>
      </c>
      <c r="T26" s="58"/>
      <c r="U26" s="2041"/>
      <c r="V26" s="2040"/>
      <c r="W26" s="2049"/>
      <c r="X26" s="77"/>
      <c r="Y26" s="98"/>
      <c r="Z26" s="1920"/>
      <c r="AA26" s="70">
        <v>44272</v>
      </c>
      <c r="AB26" s="70"/>
      <c r="AC26" s="2038"/>
      <c r="AD26" s="2043"/>
      <c r="AE26" s="142"/>
      <c r="AF26" s="2045"/>
      <c r="AG26" s="98"/>
      <c r="AH26" s="1920"/>
      <c r="AI26" s="70">
        <v>44328</v>
      </c>
      <c r="AJ26" s="78"/>
      <c r="AK26" s="2037"/>
      <c r="AL26" s="2034"/>
      <c r="AM26" s="142"/>
      <c r="AN26" s="2045"/>
      <c r="AO26" s="98"/>
      <c r="AP26" s="1920"/>
      <c r="AQ26" s="70">
        <v>44377</v>
      </c>
      <c r="AS26" s="2046"/>
      <c r="AT26" s="2037"/>
      <c r="AU26" s="126"/>
      <c r="AV26" s="77"/>
      <c r="AW26" s="98"/>
      <c r="AX26" s="1742"/>
      <c r="AY26" s="65">
        <v>44433</v>
      </c>
      <c r="AZ26" s="65" t="s">
        <v>6</v>
      </c>
    </row>
    <row r="27" spans="1:52" ht="27.95" customHeight="1">
      <c r="A27" s="86"/>
      <c r="B27" s="1920"/>
      <c r="C27" s="70">
        <v>44105</v>
      </c>
      <c r="D27" s="70"/>
      <c r="E27" s="2072"/>
      <c r="F27" s="2072"/>
      <c r="G27" s="2074"/>
      <c r="H27" s="1977"/>
      <c r="I27" s="86"/>
      <c r="J27" s="1920"/>
      <c r="K27" s="101">
        <v>44168</v>
      </c>
      <c r="L27" s="145"/>
      <c r="M27" s="2059"/>
      <c r="N27" s="2059"/>
      <c r="O27" s="146"/>
      <c r="P27" s="2076"/>
      <c r="Q27" s="86"/>
      <c r="R27" s="1920"/>
      <c r="S27" s="70">
        <v>44224</v>
      </c>
      <c r="T27" s="147" t="s">
        <v>150</v>
      </c>
      <c r="U27" s="116" t="s">
        <v>924</v>
      </c>
      <c r="V27" s="2040"/>
      <c r="W27" s="2049"/>
      <c r="X27" s="112" t="s">
        <v>913</v>
      </c>
      <c r="Y27" s="86"/>
      <c r="Z27" s="1920"/>
      <c r="AA27" s="70">
        <v>44273</v>
      </c>
      <c r="AB27" s="148" t="s">
        <v>152</v>
      </c>
      <c r="AC27" s="116" t="s">
        <v>925</v>
      </c>
      <c r="AD27" s="149"/>
      <c r="AE27" s="142"/>
      <c r="AF27" s="96"/>
      <c r="AG27" s="86"/>
      <c r="AH27" s="1920"/>
      <c r="AI27" s="70">
        <v>44329</v>
      </c>
      <c r="AJ27" s="150"/>
      <c r="AK27" s="2037"/>
      <c r="AL27" s="2035"/>
      <c r="AM27" s="142"/>
      <c r="AN27" s="127"/>
      <c r="AO27" s="86"/>
      <c r="AP27" s="1920"/>
      <c r="AQ27" s="70">
        <v>44378</v>
      </c>
      <c r="AR27" s="70"/>
      <c r="AS27" s="2047"/>
      <c r="AT27" s="2038"/>
      <c r="AU27" s="126"/>
      <c r="AV27" s="77"/>
      <c r="AW27" s="86"/>
      <c r="AX27" s="1742"/>
      <c r="AY27" s="65">
        <v>44434</v>
      </c>
      <c r="AZ27" s="65" t="s">
        <v>6</v>
      </c>
    </row>
    <row r="28" spans="1:52" ht="17.100000000000001" customHeight="1">
      <c r="A28" s="57"/>
      <c r="B28" s="1920"/>
      <c r="C28" s="70">
        <v>44106</v>
      </c>
      <c r="D28" s="70"/>
      <c r="E28" s="2036"/>
      <c r="F28" s="2036"/>
      <c r="G28" s="2075"/>
      <c r="H28" s="1978"/>
      <c r="I28" s="57"/>
      <c r="J28" s="1920"/>
      <c r="K28" s="101">
        <v>44169</v>
      </c>
      <c r="L28" s="102"/>
      <c r="M28" s="2059"/>
      <c r="N28" s="2059"/>
      <c r="O28" s="146"/>
      <c r="P28" s="474" t="s">
        <v>145</v>
      </c>
      <c r="Q28" s="57"/>
      <c r="R28" s="1920"/>
      <c r="S28" s="70">
        <v>44225</v>
      </c>
      <c r="T28" s="70"/>
      <c r="U28" s="2039" t="s">
        <v>926</v>
      </c>
      <c r="V28" s="2040"/>
      <c r="W28" s="2050"/>
      <c r="X28" s="77"/>
      <c r="Y28" s="57"/>
      <c r="Z28" s="1920"/>
      <c r="AA28" s="70">
        <v>44274</v>
      </c>
      <c r="AB28" s="70"/>
      <c r="AC28" s="2036" t="s">
        <v>74</v>
      </c>
      <c r="AD28" s="116" t="s">
        <v>156</v>
      </c>
      <c r="AE28" s="142"/>
      <c r="AF28" s="96"/>
      <c r="AG28" s="57"/>
      <c r="AH28" s="1920"/>
      <c r="AI28" s="70">
        <v>44330</v>
      </c>
      <c r="AJ28" s="150"/>
      <c r="AK28" s="2037"/>
      <c r="AL28" s="151" t="s">
        <v>927</v>
      </c>
      <c r="AM28" s="142"/>
      <c r="AN28" s="127"/>
      <c r="AO28" s="57"/>
      <c r="AP28" s="1920"/>
      <c r="AQ28" s="70">
        <v>44379</v>
      </c>
      <c r="AR28" s="2052" t="s">
        <v>928</v>
      </c>
      <c r="AS28" s="2053"/>
      <c r="AT28" s="2053"/>
      <c r="AU28" s="2053"/>
      <c r="AV28" s="2054"/>
      <c r="AW28" s="57"/>
      <c r="AX28" s="1742"/>
      <c r="AY28" s="65">
        <v>44435</v>
      </c>
      <c r="AZ28" s="65" t="s">
        <v>6</v>
      </c>
    </row>
    <row r="29" spans="1:52" ht="15.95" customHeight="1">
      <c r="A29" s="98"/>
      <c r="B29" s="1920" t="s">
        <v>138</v>
      </c>
      <c r="C29" s="81">
        <v>44109</v>
      </c>
      <c r="D29" s="81"/>
      <c r="E29" s="152"/>
      <c r="F29" s="153"/>
      <c r="G29" s="153"/>
      <c r="H29" s="2030" t="s">
        <v>919</v>
      </c>
      <c r="I29" s="98"/>
      <c r="J29" s="1920" t="s">
        <v>138</v>
      </c>
      <c r="K29" s="154">
        <v>44172</v>
      </c>
      <c r="L29" s="153"/>
      <c r="M29" s="155"/>
      <c r="N29" s="155"/>
      <c r="O29" s="155"/>
      <c r="P29" s="110"/>
      <c r="Q29" s="98"/>
      <c r="R29" s="1920" t="s">
        <v>138</v>
      </c>
      <c r="S29" s="70">
        <v>44228</v>
      </c>
      <c r="T29" s="70"/>
      <c r="U29" s="2040"/>
      <c r="V29" s="2040"/>
      <c r="W29" s="126"/>
      <c r="X29" s="2032" t="s">
        <v>164</v>
      </c>
      <c r="Y29" s="98"/>
      <c r="Z29" s="1920" t="s">
        <v>138</v>
      </c>
      <c r="AA29" s="81">
        <v>44277</v>
      </c>
      <c r="AC29" s="2037"/>
      <c r="AD29" s="2033" t="s">
        <v>72</v>
      </c>
      <c r="AE29" s="142"/>
      <c r="AF29" s="129" t="s">
        <v>84</v>
      </c>
      <c r="AG29" s="98"/>
      <c r="AH29" s="1920" t="s">
        <v>138</v>
      </c>
      <c r="AI29" s="81">
        <v>44333</v>
      </c>
      <c r="AJ29" s="156"/>
      <c r="AK29" s="2037"/>
      <c r="AL29" s="2033" t="s">
        <v>72</v>
      </c>
      <c r="AM29" s="142"/>
      <c r="AN29" s="127"/>
      <c r="AO29" s="98"/>
      <c r="AP29" s="1920" t="s">
        <v>138</v>
      </c>
      <c r="AQ29" s="81">
        <v>44382</v>
      </c>
      <c r="AR29" s="81"/>
      <c r="AS29" s="157"/>
      <c r="AT29" s="158"/>
      <c r="AU29" s="159"/>
      <c r="AV29" s="2004" t="s">
        <v>919</v>
      </c>
      <c r="AW29" s="98"/>
      <c r="AX29" s="2012" t="s">
        <v>15</v>
      </c>
      <c r="AY29" s="65">
        <v>44438</v>
      </c>
      <c r="AZ29" s="65" t="s">
        <v>16</v>
      </c>
    </row>
    <row r="30" spans="1:52" ht="15.95" customHeight="1">
      <c r="A30" s="57"/>
      <c r="B30" s="1920"/>
      <c r="C30" s="81">
        <v>44110</v>
      </c>
      <c r="D30" s="2013" t="s">
        <v>182</v>
      </c>
      <c r="E30" s="2014"/>
      <c r="F30" s="160"/>
      <c r="G30" s="160"/>
      <c r="H30" s="2031"/>
      <c r="I30" s="57"/>
      <c r="J30" s="1920"/>
      <c r="K30" s="154">
        <v>44173</v>
      </c>
      <c r="L30" s="1494" t="s">
        <v>183</v>
      </c>
      <c r="M30" s="1481"/>
      <c r="N30" s="161"/>
      <c r="O30" s="161"/>
      <c r="P30" s="2015" t="s">
        <v>919</v>
      </c>
      <c r="Q30" s="57"/>
      <c r="R30" s="1920"/>
      <c r="S30" s="70">
        <v>44229</v>
      </c>
      <c r="T30" s="58"/>
      <c r="U30" s="2040"/>
      <c r="V30" s="2040"/>
      <c r="W30" s="126"/>
      <c r="X30" s="2032"/>
      <c r="Y30" s="57"/>
      <c r="Z30" s="1920"/>
      <c r="AA30" s="81">
        <v>44278</v>
      </c>
      <c r="AB30" s="81"/>
      <c r="AC30" s="2037"/>
      <c r="AD30" s="2034"/>
      <c r="AE30" s="142"/>
      <c r="AF30" s="94"/>
      <c r="AG30" s="57"/>
      <c r="AH30" s="1920"/>
      <c r="AI30" s="81">
        <v>44334</v>
      </c>
      <c r="AJ30" s="156"/>
      <c r="AK30" s="2037"/>
      <c r="AL30" s="2034"/>
      <c r="AM30" s="142"/>
      <c r="AN30" s="162"/>
      <c r="AO30" s="57"/>
      <c r="AP30" s="1920"/>
      <c r="AQ30" s="81">
        <v>44383</v>
      </c>
      <c r="AR30" s="81"/>
      <c r="AS30" s="163"/>
      <c r="AT30" s="164"/>
      <c r="AU30" s="165"/>
      <c r="AV30" s="2005"/>
      <c r="AW30" s="57"/>
      <c r="AX30" s="2012"/>
      <c r="AY30" s="65">
        <v>44074</v>
      </c>
      <c r="AZ30" s="65" t="s">
        <v>6</v>
      </c>
    </row>
    <row r="31" spans="1:52" ht="15.95" thickBot="1">
      <c r="A31" s="98"/>
      <c r="B31" s="1920"/>
      <c r="C31" s="81">
        <v>44111</v>
      </c>
      <c r="D31" s="81"/>
      <c r="E31" s="152"/>
      <c r="F31" s="153"/>
      <c r="G31" s="145"/>
      <c r="H31" s="2016" t="s">
        <v>176</v>
      </c>
      <c r="I31" s="98"/>
      <c r="J31" s="1920"/>
      <c r="K31" s="154">
        <v>44174</v>
      </c>
      <c r="L31" s="153"/>
      <c r="M31" s="155"/>
      <c r="N31" s="155"/>
      <c r="O31" s="155"/>
      <c r="P31" s="2015"/>
      <c r="Q31" s="98"/>
      <c r="R31" s="1920"/>
      <c r="S31" s="70">
        <v>44230</v>
      </c>
      <c r="T31" s="70"/>
      <c r="U31" s="2040"/>
      <c r="V31" s="2040"/>
      <c r="W31" s="126"/>
      <c r="X31" s="2032"/>
      <c r="Y31" s="98"/>
      <c r="Z31" s="1920"/>
      <c r="AA31" s="81">
        <v>44279</v>
      </c>
      <c r="AC31" s="2037"/>
      <c r="AD31" s="2034"/>
      <c r="AE31" s="163"/>
      <c r="AF31" s="94"/>
      <c r="AG31" s="98"/>
      <c r="AH31" s="1920"/>
      <c r="AI31" s="81">
        <v>44335</v>
      </c>
      <c r="AJ31" s="156"/>
      <c r="AK31" s="2037"/>
      <c r="AL31" s="2034"/>
      <c r="AM31" s="142"/>
      <c r="AN31" s="106" t="s">
        <v>929</v>
      </c>
      <c r="AO31" s="98"/>
      <c r="AP31" s="1920"/>
      <c r="AQ31" s="81">
        <v>44384</v>
      </c>
      <c r="AR31" s="81"/>
      <c r="AS31" s="157"/>
      <c r="AT31" s="2019" t="s">
        <v>108</v>
      </c>
      <c r="AU31" s="1445"/>
      <c r="AV31" s="2020"/>
      <c r="AW31" s="98"/>
      <c r="AX31" s="2012"/>
      <c r="AY31" s="166">
        <v>44440</v>
      </c>
      <c r="AZ31" s="167" t="s">
        <v>28</v>
      </c>
    </row>
    <row r="32" spans="1:52" ht="15.95" customHeight="1">
      <c r="A32" s="86"/>
      <c r="B32" s="1920"/>
      <c r="C32" s="81">
        <v>44112</v>
      </c>
      <c r="D32" s="81"/>
      <c r="E32" s="152"/>
      <c r="F32" s="153"/>
      <c r="G32" s="145"/>
      <c r="H32" s="2017"/>
      <c r="I32" s="86"/>
      <c r="J32" s="1920"/>
      <c r="K32" s="154">
        <v>44175</v>
      </c>
      <c r="L32" s="153"/>
      <c r="M32" s="145"/>
      <c r="N32" s="168"/>
      <c r="O32" s="168"/>
      <c r="P32" s="138" t="s">
        <v>930</v>
      </c>
      <c r="Q32" s="86"/>
      <c r="R32" s="1920"/>
      <c r="S32" s="70">
        <v>44231</v>
      </c>
      <c r="T32" s="70"/>
      <c r="U32" s="2040"/>
      <c r="V32" s="2040"/>
      <c r="W32" s="126"/>
      <c r="X32" s="2032"/>
      <c r="Y32" s="86"/>
      <c r="Z32" s="1920"/>
      <c r="AA32" s="81">
        <v>44280</v>
      </c>
      <c r="AB32" s="81"/>
      <c r="AC32" s="2038"/>
      <c r="AD32" s="2034"/>
      <c r="AE32" s="163"/>
      <c r="AF32" s="112" t="s">
        <v>931</v>
      </c>
      <c r="AG32" s="86"/>
      <c r="AH32" s="1920"/>
      <c r="AI32" s="81">
        <v>44336</v>
      </c>
      <c r="AJ32" s="156"/>
      <c r="AK32" s="2038"/>
      <c r="AL32" s="2034"/>
      <c r="AM32" s="163"/>
      <c r="AN32" s="127"/>
      <c r="AO32" s="86"/>
      <c r="AP32" s="1920"/>
      <c r="AQ32" s="81">
        <v>44385</v>
      </c>
      <c r="AR32" s="2024" t="s">
        <v>932</v>
      </c>
      <c r="AS32" s="2025"/>
      <c r="AT32" s="2019"/>
      <c r="AU32" s="1445"/>
      <c r="AV32" s="2020"/>
      <c r="AW32" s="86"/>
      <c r="AX32" s="2012"/>
      <c r="AY32" s="166">
        <v>44441</v>
      </c>
      <c r="AZ32" s="167" t="s">
        <v>28</v>
      </c>
    </row>
    <row r="33" spans="1:52" ht="17.100000000000001" customHeight="1">
      <c r="A33" s="86"/>
      <c r="B33" s="1920"/>
      <c r="C33" s="81">
        <v>44113</v>
      </c>
      <c r="D33" s="81"/>
      <c r="E33" s="152"/>
      <c r="F33" s="153"/>
      <c r="G33" s="145"/>
      <c r="H33" s="2017"/>
      <c r="I33" s="86"/>
      <c r="J33" s="1920"/>
      <c r="K33" s="154">
        <v>44176</v>
      </c>
      <c r="L33" s="2026" t="s">
        <v>933</v>
      </c>
      <c r="M33" s="2027"/>
      <c r="N33" s="2027"/>
      <c r="O33" s="2027"/>
      <c r="P33" s="2028"/>
      <c r="Q33" s="86"/>
      <c r="R33" s="1920"/>
      <c r="S33" s="70">
        <v>44232</v>
      </c>
      <c r="T33" s="70"/>
      <c r="U33" s="2041"/>
      <c r="V33" s="2040"/>
      <c r="W33" s="126"/>
      <c r="X33" s="2032"/>
      <c r="Y33" s="86"/>
      <c r="Z33" s="1920"/>
      <c r="AA33" s="81">
        <v>44281</v>
      </c>
      <c r="AB33" s="1985" t="s">
        <v>934</v>
      </c>
      <c r="AC33" s="2029"/>
      <c r="AD33" s="2035"/>
      <c r="AE33" s="163"/>
      <c r="AF33" s="94"/>
      <c r="AG33" s="86"/>
      <c r="AH33" s="1920"/>
      <c r="AI33" s="81">
        <v>44337</v>
      </c>
      <c r="AJ33" s="1985" t="s">
        <v>935</v>
      </c>
      <c r="AK33" s="2029"/>
      <c r="AL33" s="2035"/>
      <c r="AM33" s="163"/>
      <c r="AN33" s="127"/>
      <c r="AO33" s="86"/>
      <c r="AP33" s="1920"/>
      <c r="AQ33" s="81">
        <v>44386</v>
      </c>
      <c r="AR33" s="81"/>
      <c r="AS33" s="163"/>
      <c r="AT33" s="2021"/>
      <c r="AU33" s="2022"/>
      <c r="AV33" s="2023"/>
      <c r="AW33" s="86"/>
      <c r="AX33" s="2012"/>
      <c r="AY33" s="169">
        <v>44442</v>
      </c>
      <c r="AZ33" s="87" t="s">
        <v>936</v>
      </c>
    </row>
    <row r="34" spans="1:52" ht="15.95" customHeight="1">
      <c r="A34" s="98"/>
      <c r="B34" s="1920" t="s">
        <v>194</v>
      </c>
      <c r="C34" s="81">
        <v>44116</v>
      </c>
      <c r="D34" s="81"/>
      <c r="E34" s="152"/>
      <c r="F34" s="153"/>
      <c r="G34" s="145"/>
      <c r="H34" s="2018"/>
      <c r="I34" s="98"/>
      <c r="J34" s="1920" t="s">
        <v>194</v>
      </c>
      <c r="K34" s="101">
        <v>44179</v>
      </c>
      <c r="L34" s="102"/>
      <c r="M34" s="1553" t="s">
        <v>160</v>
      </c>
      <c r="N34" s="1553" t="s">
        <v>884</v>
      </c>
      <c r="O34" s="170"/>
      <c r="P34" s="121" t="s">
        <v>82</v>
      </c>
      <c r="Q34" s="98"/>
      <c r="R34" s="1920" t="s">
        <v>194</v>
      </c>
      <c r="S34" s="70">
        <v>44235</v>
      </c>
      <c r="T34" s="70"/>
      <c r="U34" s="171"/>
      <c r="V34" s="2040"/>
      <c r="W34" s="126"/>
      <c r="X34" s="123" t="s">
        <v>82</v>
      </c>
      <c r="Y34" s="98"/>
      <c r="Z34" s="1920" t="s">
        <v>194</v>
      </c>
      <c r="AA34" s="70">
        <v>44284</v>
      </c>
      <c r="AB34" s="70"/>
      <c r="AC34" s="1964" t="s">
        <v>937</v>
      </c>
      <c r="AD34" s="1964" t="s">
        <v>884</v>
      </c>
      <c r="AE34" s="163"/>
      <c r="AF34" s="108" t="s">
        <v>82</v>
      </c>
      <c r="AG34" s="98"/>
      <c r="AH34" s="1920" t="s">
        <v>194</v>
      </c>
      <c r="AI34" s="70">
        <v>44340</v>
      </c>
      <c r="AJ34" s="172" t="s">
        <v>226</v>
      </c>
      <c r="AK34" s="1964" t="s">
        <v>938</v>
      </c>
      <c r="AL34" s="83" t="s">
        <v>886</v>
      </c>
      <c r="AM34" s="71"/>
      <c r="AN34" s="108" t="s">
        <v>82</v>
      </c>
      <c r="AO34" s="98"/>
      <c r="AP34" s="1996" t="s">
        <v>939</v>
      </c>
      <c r="AQ34" s="1997"/>
      <c r="AR34" s="1998" t="s">
        <v>170</v>
      </c>
      <c r="AS34" s="1999"/>
      <c r="AT34" s="1999"/>
      <c r="AU34" s="1999"/>
      <c r="AV34" s="2000"/>
      <c r="AW34" s="49"/>
      <c r="AX34" s="49"/>
    </row>
    <row r="35" spans="1:52" ht="15.95" customHeight="1">
      <c r="B35" s="1920"/>
      <c r="C35" s="81">
        <v>44117</v>
      </c>
      <c r="D35" s="2001" t="s">
        <v>908</v>
      </c>
      <c r="E35" s="2002"/>
      <c r="F35" s="2003"/>
      <c r="G35" s="2003"/>
      <c r="H35" s="2002"/>
      <c r="J35" s="1920"/>
      <c r="K35" s="101">
        <v>44180</v>
      </c>
      <c r="L35" s="102"/>
      <c r="M35" s="1499"/>
      <c r="N35" s="1499"/>
      <c r="O35" s="170"/>
      <c r="P35" s="173"/>
      <c r="R35" s="1920"/>
      <c r="S35" s="70">
        <v>44236</v>
      </c>
      <c r="T35" s="174" t="s">
        <v>223</v>
      </c>
      <c r="U35" s="116" t="s">
        <v>940</v>
      </c>
      <c r="V35" s="2040"/>
      <c r="W35" s="126"/>
      <c r="X35" s="104"/>
      <c r="Z35" s="1920"/>
      <c r="AA35" s="70">
        <v>44285</v>
      </c>
      <c r="AB35" s="70"/>
      <c r="AC35" s="1966"/>
      <c r="AD35" s="1965"/>
      <c r="AE35" s="163"/>
      <c r="AF35" s="471" t="s">
        <v>919</v>
      </c>
      <c r="AH35" s="1920"/>
      <c r="AI35" s="70">
        <v>44341</v>
      </c>
      <c r="AJ35" s="78"/>
      <c r="AK35" s="1965"/>
      <c r="AL35" s="1964" t="s">
        <v>884</v>
      </c>
      <c r="AM35" s="71"/>
      <c r="AN35" s="2004" t="s">
        <v>919</v>
      </c>
      <c r="AP35" s="2006" t="s">
        <v>194</v>
      </c>
      <c r="AQ35" s="70">
        <v>44389</v>
      </c>
      <c r="AR35" s="175" t="s">
        <v>175</v>
      </c>
      <c r="AS35" s="1964" t="s">
        <v>160</v>
      </c>
      <c r="AT35" s="1964" t="s">
        <v>884</v>
      </c>
      <c r="AU35" s="71"/>
      <c r="AV35" s="108" t="s">
        <v>82</v>
      </c>
      <c r="AW35" s="49"/>
      <c r="AX35" s="49"/>
    </row>
    <row r="36" spans="1:52" ht="15.95" customHeight="1">
      <c r="A36" s="57"/>
      <c r="B36" s="1920"/>
      <c r="C36" s="81">
        <v>44118</v>
      </c>
      <c r="D36" s="81"/>
      <c r="E36" s="81"/>
      <c r="F36" s="81"/>
      <c r="G36" s="154"/>
      <c r="H36" s="470" t="s">
        <v>214</v>
      </c>
      <c r="I36" s="57"/>
      <c r="J36" s="1920"/>
      <c r="K36" s="101">
        <v>44181</v>
      </c>
      <c r="L36" s="102"/>
      <c r="M36" s="1499"/>
      <c r="N36" s="1499"/>
      <c r="O36" s="170"/>
      <c r="P36" s="173"/>
      <c r="Q36" s="57"/>
      <c r="R36" s="1920"/>
      <c r="S36" s="70">
        <v>44237</v>
      </c>
      <c r="T36" s="70" t="s">
        <v>941</v>
      </c>
      <c r="U36" s="1964" t="s">
        <v>160</v>
      </c>
      <c r="V36" s="2040"/>
      <c r="W36" s="126"/>
      <c r="X36" s="2009" t="s">
        <v>942</v>
      </c>
      <c r="Y36" s="57"/>
      <c r="Z36" s="1920"/>
      <c r="AA36" s="70">
        <v>44286</v>
      </c>
      <c r="AB36" s="176" t="s">
        <v>225</v>
      </c>
      <c r="AC36" s="116" t="s">
        <v>943</v>
      </c>
      <c r="AD36" s="1965"/>
      <c r="AE36" s="163"/>
      <c r="AF36" s="472"/>
      <c r="AG36" s="57"/>
      <c r="AH36" s="1920"/>
      <c r="AI36" s="70">
        <v>44342</v>
      </c>
      <c r="AJ36" s="78"/>
      <c r="AK36" s="1965"/>
      <c r="AL36" s="1965"/>
      <c r="AM36" s="71"/>
      <c r="AN36" s="2005"/>
      <c r="AO36" s="57"/>
      <c r="AP36" s="2007"/>
      <c r="AQ36" s="70">
        <v>44390</v>
      </c>
      <c r="AR36" s="177" t="s">
        <v>179</v>
      </c>
      <c r="AS36" s="1965"/>
      <c r="AT36" s="1965"/>
      <c r="AU36" s="71"/>
      <c r="AV36" s="1976" t="s">
        <v>164</v>
      </c>
      <c r="AW36" s="49"/>
      <c r="AX36" s="49"/>
    </row>
    <row r="37" spans="1:52" ht="15.95" customHeight="1">
      <c r="A37" s="57"/>
      <c r="B37" s="1920"/>
      <c r="C37" s="81">
        <v>44119</v>
      </c>
      <c r="D37" s="81"/>
      <c r="E37" s="81"/>
      <c r="F37" s="81"/>
      <c r="G37" s="154"/>
      <c r="H37" s="108" t="s">
        <v>82</v>
      </c>
      <c r="I37" s="57"/>
      <c r="J37" s="1920"/>
      <c r="K37" s="101">
        <v>44182</v>
      </c>
      <c r="L37" s="102"/>
      <c r="M37" s="1669"/>
      <c r="N37" s="1669"/>
      <c r="O37" s="170"/>
      <c r="P37" s="173"/>
      <c r="Q37" s="57"/>
      <c r="R37" s="1920"/>
      <c r="S37" s="70">
        <v>44238</v>
      </c>
      <c r="T37" s="70"/>
      <c r="U37" s="1965"/>
      <c r="V37" s="2041"/>
      <c r="W37" s="126"/>
      <c r="X37" s="2010"/>
      <c r="Y37" s="57"/>
      <c r="Z37" s="1920"/>
      <c r="AA37" s="70">
        <v>44287</v>
      </c>
      <c r="AB37" s="70"/>
      <c r="AC37" s="469" t="s">
        <v>944</v>
      </c>
      <c r="AD37" s="1965"/>
      <c r="AE37" s="132"/>
      <c r="AF37" s="77"/>
      <c r="AG37" s="57"/>
      <c r="AH37" s="1920"/>
      <c r="AI37" s="70">
        <v>44343</v>
      </c>
      <c r="AJ37" s="78"/>
      <c r="AK37" s="1965"/>
      <c r="AL37" s="1965"/>
      <c r="AM37" s="71"/>
      <c r="AN37" s="112" t="s">
        <v>945</v>
      </c>
      <c r="AO37" s="57"/>
      <c r="AP37" s="2007"/>
      <c r="AQ37" s="70">
        <v>44391</v>
      </c>
      <c r="AR37" s="177"/>
      <c r="AS37" s="1965"/>
      <c r="AT37" s="1965"/>
      <c r="AU37" s="71"/>
      <c r="AV37" s="1977"/>
      <c r="AW37" s="49"/>
      <c r="AX37" s="49"/>
    </row>
    <row r="38" spans="1:52" ht="17.100000000000001" customHeight="1" thickBot="1">
      <c r="A38" s="57"/>
      <c r="B38" s="1920"/>
      <c r="C38" s="81">
        <v>44120</v>
      </c>
      <c r="D38" s="81"/>
      <c r="E38" s="81"/>
      <c r="F38" s="81"/>
      <c r="G38" s="81"/>
      <c r="H38" s="1979"/>
      <c r="I38" s="57"/>
      <c r="J38" s="1920"/>
      <c r="K38" s="101">
        <v>44183</v>
      </c>
      <c r="L38" s="1982" t="s">
        <v>28</v>
      </c>
      <c r="M38" s="1983"/>
      <c r="N38" s="1983"/>
      <c r="O38" s="1983"/>
      <c r="P38" s="1984"/>
      <c r="Q38" s="57"/>
      <c r="R38" s="1920"/>
      <c r="S38" s="70">
        <v>44239</v>
      </c>
      <c r="T38" s="70"/>
      <c r="U38" s="1966"/>
      <c r="V38" s="1985" t="s">
        <v>946</v>
      </c>
      <c r="W38" s="1986"/>
      <c r="X38" s="2011"/>
      <c r="Y38" s="57"/>
      <c r="Z38" s="1920"/>
      <c r="AA38" s="63">
        <v>44288</v>
      </c>
      <c r="AB38" s="1993" t="s">
        <v>31</v>
      </c>
      <c r="AC38" s="1994"/>
      <c r="AD38" s="1994"/>
      <c r="AE38" s="1994"/>
      <c r="AF38" s="1995"/>
      <c r="AG38" s="57"/>
      <c r="AH38" s="1921"/>
      <c r="AI38" s="178">
        <v>44344</v>
      </c>
      <c r="AJ38" s="156"/>
      <c r="AK38" s="1966"/>
      <c r="AL38" s="1966"/>
      <c r="AM38" s="71"/>
      <c r="AN38" s="467"/>
      <c r="AO38" s="57"/>
      <c r="AP38" s="2007"/>
      <c r="AQ38" s="70">
        <v>44392</v>
      </c>
      <c r="AR38" s="177"/>
      <c r="AS38" s="1965"/>
      <c r="AT38" s="1965"/>
      <c r="AU38" s="71"/>
      <c r="AV38" s="1977"/>
      <c r="AW38" s="49"/>
      <c r="AX38" s="49"/>
    </row>
    <row r="39" spans="1:52" ht="15.95" customHeight="1">
      <c r="A39" s="57"/>
      <c r="B39" s="1920" t="s">
        <v>230</v>
      </c>
      <c r="C39" s="70">
        <v>44123</v>
      </c>
      <c r="D39" s="70"/>
      <c r="E39" s="1964" t="s">
        <v>160</v>
      </c>
      <c r="F39" s="1964" t="s">
        <v>884</v>
      </c>
      <c r="G39" s="1967" t="s">
        <v>231</v>
      </c>
      <c r="H39" s="1980"/>
      <c r="I39" s="57"/>
      <c r="J39" s="1920" t="s">
        <v>6</v>
      </c>
      <c r="K39" s="59">
        <v>44186</v>
      </c>
      <c r="L39" s="1970" t="s">
        <v>27</v>
      </c>
      <c r="M39" s="1971"/>
      <c r="N39" s="1971"/>
      <c r="O39" s="1971"/>
      <c r="P39" s="1972"/>
      <c r="Q39" s="57"/>
      <c r="R39" s="1920" t="s">
        <v>6</v>
      </c>
      <c r="S39" s="58">
        <v>44242</v>
      </c>
      <c r="T39" s="1987" t="s">
        <v>947</v>
      </c>
      <c r="U39" s="1988"/>
      <c r="V39" s="1988"/>
      <c r="W39" s="1988"/>
      <c r="X39" s="1989"/>
      <c r="Y39" s="57"/>
      <c r="Z39" s="1920" t="s">
        <v>6</v>
      </c>
      <c r="AA39" s="63">
        <v>44291</v>
      </c>
      <c r="AB39" s="1993" t="s">
        <v>42</v>
      </c>
      <c r="AC39" s="1994"/>
      <c r="AD39" s="1994"/>
      <c r="AE39" s="1994"/>
      <c r="AF39" s="1995"/>
      <c r="AG39" s="49"/>
      <c r="AH39" s="1940" t="s">
        <v>6</v>
      </c>
      <c r="AI39" s="63">
        <v>44347</v>
      </c>
      <c r="AJ39" s="1942" t="s">
        <v>233</v>
      </c>
      <c r="AK39" s="1943"/>
      <c r="AL39" s="1943"/>
      <c r="AM39" s="1943"/>
      <c r="AN39" s="1944"/>
      <c r="AO39" s="49"/>
      <c r="AP39" s="2008"/>
      <c r="AQ39" s="70">
        <v>44393</v>
      </c>
      <c r="AR39" s="116" t="s">
        <v>948</v>
      </c>
      <c r="AS39" s="1966"/>
      <c r="AT39" s="1966"/>
      <c r="AU39" s="71"/>
      <c r="AV39" s="1978"/>
      <c r="AW39" s="49"/>
      <c r="AX39" s="49"/>
    </row>
    <row r="40" spans="1:52" ht="15.95" customHeight="1">
      <c r="A40" s="57"/>
      <c r="B40" s="1920"/>
      <c r="C40" s="70">
        <v>44124</v>
      </c>
      <c r="D40" s="70"/>
      <c r="E40" s="1965"/>
      <c r="F40" s="1965"/>
      <c r="G40" s="1968"/>
      <c r="H40" s="1980"/>
      <c r="I40" s="57"/>
      <c r="J40" s="1920"/>
      <c r="K40" s="59">
        <v>44187</v>
      </c>
      <c r="L40" s="1970"/>
      <c r="M40" s="1971"/>
      <c r="N40" s="1971"/>
      <c r="O40" s="1971"/>
      <c r="P40" s="1972"/>
      <c r="Q40" s="57"/>
      <c r="R40" s="1920"/>
      <c r="S40" s="58">
        <v>44243</v>
      </c>
      <c r="T40" s="1970"/>
      <c r="U40" s="1971"/>
      <c r="V40" s="1971"/>
      <c r="W40" s="1971"/>
      <c r="X40" s="1972"/>
      <c r="Y40" s="57"/>
      <c r="Z40" s="1920"/>
      <c r="AA40" s="63">
        <v>44292</v>
      </c>
      <c r="AB40" s="1945" t="s">
        <v>232</v>
      </c>
      <c r="AC40" s="1946"/>
      <c r="AD40" s="1946"/>
      <c r="AE40" s="1946"/>
      <c r="AF40" s="1947"/>
      <c r="AG40" s="49"/>
      <c r="AH40" s="1940"/>
      <c r="AI40" s="63">
        <v>44348</v>
      </c>
      <c r="AJ40" s="1953" t="s">
        <v>949</v>
      </c>
      <c r="AK40" s="1954"/>
      <c r="AL40" s="1954"/>
      <c r="AM40" s="1954"/>
      <c r="AN40" s="1955"/>
      <c r="AO40" s="49"/>
      <c r="AP40" s="1920" t="s">
        <v>6</v>
      </c>
      <c r="AQ40" s="63">
        <v>44396</v>
      </c>
      <c r="AR40" s="179"/>
      <c r="AS40" s="179"/>
      <c r="AT40" s="63"/>
      <c r="AU40" s="63"/>
      <c r="AV40" s="77"/>
      <c r="AW40" s="49"/>
      <c r="AX40" s="49"/>
    </row>
    <row r="41" spans="1:52" ht="15.95" customHeight="1">
      <c r="A41" s="57"/>
      <c r="B41" s="1920"/>
      <c r="C41" s="70">
        <v>44125</v>
      </c>
      <c r="D41" s="70"/>
      <c r="E41" s="1965"/>
      <c r="F41" s="1965"/>
      <c r="G41" s="1968"/>
      <c r="H41" s="1981"/>
      <c r="I41" s="57"/>
      <c r="J41" s="1920"/>
      <c r="K41" s="59">
        <v>44188</v>
      </c>
      <c r="L41" s="1970"/>
      <c r="M41" s="1971"/>
      <c r="N41" s="1971"/>
      <c r="O41" s="1971"/>
      <c r="P41" s="1972"/>
      <c r="Q41" s="57"/>
      <c r="R41" s="1920"/>
      <c r="S41" s="58">
        <v>44244</v>
      </c>
      <c r="T41" s="1970"/>
      <c r="U41" s="1971"/>
      <c r="V41" s="1971"/>
      <c r="W41" s="1971"/>
      <c r="X41" s="1972"/>
      <c r="Y41" s="57"/>
      <c r="Z41" s="1920"/>
      <c r="AA41" s="63">
        <v>44293</v>
      </c>
      <c r="AB41" s="1948"/>
      <c r="AC41" s="1574"/>
      <c r="AD41" s="1574"/>
      <c r="AE41" s="1574"/>
      <c r="AF41" s="1949"/>
      <c r="AG41" s="49"/>
      <c r="AH41" s="1940"/>
      <c r="AI41" s="63">
        <v>44349</v>
      </c>
      <c r="AJ41" s="1956"/>
      <c r="AK41" s="1598"/>
      <c r="AL41" s="1598"/>
      <c r="AM41" s="1598"/>
      <c r="AN41" s="1957"/>
      <c r="AO41" s="49"/>
      <c r="AP41" s="1920"/>
      <c r="AQ41" s="63">
        <v>44397</v>
      </c>
      <c r="AR41" s="180"/>
      <c r="AS41" s="180"/>
      <c r="AT41" s="63"/>
      <c r="AU41" s="63"/>
      <c r="AV41" s="77"/>
      <c r="AW41" s="49"/>
      <c r="AX41" s="49"/>
    </row>
    <row r="42" spans="1:52" ht="15.95" customHeight="1">
      <c r="A42" s="57"/>
      <c r="B42" s="1920"/>
      <c r="C42" s="70">
        <v>44126</v>
      </c>
      <c r="D42" s="70"/>
      <c r="E42" s="1965"/>
      <c r="F42" s="1965"/>
      <c r="G42" s="1968"/>
      <c r="H42" s="112" t="s">
        <v>237</v>
      </c>
      <c r="I42" s="57"/>
      <c r="J42" s="1920"/>
      <c r="K42" s="59">
        <v>44189</v>
      </c>
      <c r="L42" s="1973"/>
      <c r="M42" s="1974"/>
      <c r="N42" s="1974"/>
      <c r="O42" s="1974"/>
      <c r="P42" s="1975"/>
      <c r="Q42" s="57"/>
      <c r="R42" s="1920"/>
      <c r="S42" s="58">
        <v>44245</v>
      </c>
      <c r="T42" s="1970"/>
      <c r="U42" s="1971"/>
      <c r="V42" s="1971"/>
      <c r="W42" s="1971"/>
      <c r="X42" s="1972"/>
      <c r="Y42" s="57"/>
      <c r="Z42" s="1920"/>
      <c r="AA42" s="63">
        <v>44294</v>
      </c>
      <c r="AB42" s="1948"/>
      <c r="AC42" s="1574"/>
      <c r="AD42" s="1574"/>
      <c r="AE42" s="1574"/>
      <c r="AF42" s="1949"/>
      <c r="AG42" s="49"/>
      <c r="AH42" s="1940"/>
      <c r="AI42" s="63">
        <v>44350</v>
      </c>
      <c r="AJ42" s="1956"/>
      <c r="AK42" s="1598"/>
      <c r="AL42" s="1598"/>
      <c r="AM42" s="1598"/>
      <c r="AN42" s="1957"/>
      <c r="AO42" s="49"/>
      <c r="AP42" s="1920"/>
      <c r="AQ42" s="63">
        <v>44398</v>
      </c>
      <c r="AR42" s="180"/>
      <c r="AS42" s="180"/>
      <c r="AT42" s="63"/>
      <c r="AU42" s="181"/>
      <c r="AV42" s="77"/>
      <c r="AW42" s="49"/>
      <c r="AX42" s="49"/>
    </row>
    <row r="43" spans="1:52" ht="17.100000000000001" customHeight="1" thickBot="1">
      <c r="A43" s="57"/>
      <c r="B43" s="1920"/>
      <c r="C43" s="70">
        <v>44127</v>
      </c>
      <c r="D43" s="70"/>
      <c r="E43" s="1966"/>
      <c r="F43" s="1966"/>
      <c r="G43" s="1969"/>
      <c r="H43" s="136"/>
      <c r="I43" s="57"/>
      <c r="J43" s="1921"/>
      <c r="K43" s="90">
        <v>44190</v>
      </c>
      <c r="L43" s="1961" t="s">
        <v>833</v>
      </c>
      <c r="M43" s="1962"/>
      <c r="N43" s="1962"/>
      <c r="O43" s="1962"/>
      <c r="P43" s="1963"/>
      <c r="Q43" s="57"/>
      <c r="R43" s="1921"/>
      <c r="S43" s="182">
        <v>44246</v>
      </c>
      <c r="T43" s="1990"/>
      <c r="U43" s="1991"/>
      <c r="V43" s="1991"/>
      <c r="W43" s="1991"/>
      <c r="X43" s="1992"/>
      <c r="Y43" s="57"/>
      <c r="Z43" s="1921"/>
      <c r="AA43" s="183">
        <v>44295</v>
      </c>
      <c r="AB43" s="1950"/>
      <c r="AC43" s="1951"/>
      <c r="AD43" s="1951"/>
      <c r="AE43" s="1951"/>
      <c r="AF43" s="1952"/>
      <c r="AG43" s="49"/>
      <c r="AH43" s="1941"/>
      <c r="AI43" s="183">
        <v>44351</v>
      </c>
      <c r="AJ43" s="1958"/>
      <c r="AK43" s="1959"/>
      <c r="AL43" s="1959"/>
      <c r="AM43" s="1959"/>
      <c r="AN43" s="1960"/>
      <c r="AO43" s="49"/>
      <c r="AP43" s="1920"/>
      <c r="AQ43" s="63">
        <v>44399</v>
      </c>
      <c r="AR43" s="1953" t="s">
        <v>950</v>
      </c>
      <c r="AS43" s="1954"/>
      <c r="AT43" s="1954"/>
      <c r="AU43" s="1954"/>
      <c r="AV43" s="1955"/>
      <c r="AW43" s="49"/>
      <c r="AX43" s="49"/>
    </row>
    <row r="44" spans="1:52" ht="15.95" customHeight="1" thickBot="1">
      <c r="B44" s="1920" t="s">
        <v>6</v>
      </c>
      <c r="C44" s="58">
        <v>44130</v>
      </c>
      <c r="D44" s="1922" t="s">
        <v>951</v>
      </c>
      <c r="E44" s="1923"/>
      <c r="F44" s="1923"/>
      <c r="G44" s="1923"/>
      <c r="H44" s="1924"/>
      <c r="J44" s="49"/>
      <c r="Q44" s="49"/>
      <c r="R44" s="49"/>
      <c r="Y44" s="49"/>
      <c r="Z44" s="49"/>
      <c r="AG44" s="49"/>
      <c r="AH44" s="49"/>
      <c r="AO44" s="49"/>
      <c r="AP44" s="1921"/>
      <c r="AQ44" s="183">
        <v>44400</v>
      </c>
      <c r="AR44" s="1958"/>
      <c r="AS44" s="1959"/>
      <c r="AT44" s="1959"/>
      <c r="AU44" s="1959"/>
      <c r="AV44" s="1960"/>
      <c r="AW44" s="49"/>
      <c r="AX44" s="49"/>
    </row>
    <row r="45" spans="1:52" ht="17.100000000000001" customHeight="1" thickBot="1">
      <c r="B45" s="1920"/>
      <c r="C45" s="58">
        <v>44131</v>
      </c>
      <c r="D45" s="1925"/>
      <c r="E45" s="1926"/>
      <c r="F45" s="1926"/>
      <c r="G45" s="1926"/>
      <c r="H45" s="1927"/>
      <c r="J45" s="49"/>
      <c r="Q45" s="49"/>
      <c r="R45" s="49"/>
      <c r="Y45" s="49"/>
      <c r="Z45" s="49"/>
      <c r="AG45" s="49"/>
      <c r="AH45" s="49"/>
      <c r="AO45" s="49"/>
      <c r="AP45" s="49"/>
      <c r="AW45" s="49"/>
      <c r="AX45" s="49"/>
    </row>
    <row r="46" spans="1:52" ht="17.100000000000001" customHeight="1">
      <c r="B46" s="1920"/>
      <c r="C46" s="58">
        <v>44132</v>
      </c>
      <c r="D46" s="1925"/>
      <c r="E46" s="1926"/>
      <c r="F46" s="1926"/>
      <c r="G46" s="1926"/>
      <c r="H46" s="1927"/>
      <c r="J46" s="49"/>
      <c r="Q46" s="49"/>
      <c r="R46" s="49"/>
      <c r="Y46" s="49"/>
      <c r="Z46" s="49"/>
      <c r="AG46" s="49"/>
      <c r="AH46" s="49"/>
      <c r="AO46" s="49"/>
      <c r="AP46" s="1931"/>
      <c r="AQ46" s="184">
        <v>44420</v>
      </c>
      <c r="AR46" s="1932" t="s">
        <v>121</v>
      </c>
      <c r="AS46" s="1932"/>
      <c r="AT46" s="1932"/>
      <c r="AU46" s="1932"/>
      <c r="AV46" s="1933"/>
      <c r="AW46" s="49"/>
      <c r="AX46" s="49"/>
    </row>
    <row r="47" spans="1:52" ht="17.100000000000001" customHeight="1">
      <c r="B47" s="1920"/>
      <c r="C47" s="58">
        <v>44133</v>
      </c>
      <c r="D47" s="1925"/>
      <c r="E47" s="1926"/>
      <c r="F47" s="1926"/>
      <c r="G47" s="1926"/>
      <c r="H47" s="1927"/>
      <c r="J47" s="49"/>
      <c r="Q47" s="49"/>
      <c r="R47" s="49"/>
      <c r="Y47" s="49"/>
      <c r="Z47" s="49"/>
      <c r="AG47" s="49"/>
      <c r="AH47" s="49"/>
      <c r="AO47" s="49"/>
      <c r="AP47" s="1920"/>
      <c r="AQ47" s="65">
        <v>44427</v>
      </c>
      <c r="AR47" s="1934" t="s">
        <v>154</v>
      </c>
      <c r="AS47" s="1934"/>
      <c r="AT47" s="1934"/>
      <c r="AU47" s="1934"/>
      <c r="AV47" s="1935"/>
      <c r="AW47" s="49"/>
      <c r="AX47" s="49"/>
    </row>
    <row r="48" spans="1:52" ht="17.100000000000001" customHeight="1" thickBot="1">
      <c r="B48" s="1921"/>
      <c r="C48" s="182">
        <v>44134</v>
      </c>
      <c r="D48" s="1928"/>
      <c r="E48" s="1929"/>
      <c r="F48" s="1929"/>
      <c r="G48" s="1929"/>
      <c r="H48" s="1930"/>
      <c r="J48" s="49"/>
      <c r="Q48" s="49"/>
      <c r="R48" s="49"/>
      <c r="Y48" s="49"/>
      <c r="Z48" s="49"/>
      <c r="AG48" s="49"/>
      <c r="AH48" s="49"/>
      <c r="AO48" s="49"/>
      <c r="AP48" s="1920"/>
      <c r="AQ48" s="166">
        <v>44440</v>
      </c>
      <c r="AR48" s="1936" t="s">
        <v>28</v>
      </c>
      <c r="AS48" s="1936"/>
      <c r="AT48" s="1936"/>
      <c r="AU48" s="1936"/>
      <c r="AV48" s="1937"/>
      <c r="AW48" s="49"/>
      <c r="AX48" s="49"/>
    </row>
    <row r="49" spans="10:50" ht="15" customHeight="1">
      <c r="J49" s="49"/>
      <c r="Q49" s="49"/>
      <c r="R49" s="49"/>
      <c r="Y49" s="49"/>
      <c r="Z49" s="49"/>
      <c r="AG49" s="49"/>
      <c r="AH49" s="49"/>
      <c r="AO49" s="49"/>
      <c r="AP49" s="1920"/>
      <c r="AQ49" s="166">
        <v>44441</v>
      </c>
      <c r="AR49" s="1936" t="s">
        <v>28</v>
      </c>
      <c r="AS49" s="1936"/>
      <c r="AT49" s="1936"/>
      <c r="AU49" s="1936"/>
      <c r="AV49" s="1937"/>
      <c r="AW49" s="49"/>
      <c r="AX49" s="49"/>
    </row>
    <row r="50" spans="10:50" ht="15" customHeight="1" thickBot="1">
      <c r="J50" s="49"/>
      <c r="Q50" s="49"/>
      <c r="R50" s="49"/>
      <c r="Y50" s="49"/>
      <c r="Z50" s="49"/>
      <c r="AG50" s="49"/>
      <c r="AH50" s="49"/>
      <c r="AO50" s="49"/>
      <c r="AP50" s="1921"/>
      <c r="AQ50" s="185">
        <v>44442</v>
      </c>
      <c r="AR50" s="1938" t="s">
        <v>936</v>
      </c>
      <c r="AS50" s="1938"/>
      <c r="AT50" s="1938"/>
      <c r="AU50" s="1938"/>
      <c r="AV50" s="1939"/>
      <c r="AW50" s="49"/>
      <c r="AX50" s="49"/>
    </row>
  </sheetData>
  <mergeCells count="189">
    <mergeCell ref="AX2:AZ2"/>
    <mergeCell ref="B4:B8"/>
    <mergeCell ref="D4:H4"/>
    <mergeCell ref="J4:J8"/>
    <mergeCell ref="L4:M8"/>
    <mergeCell ref="N4:N8"/>
    <mergeCell ref="P4:P7"/>
    <mergeCell ref="R4:R8"/>
    <mergeCell ref="T4:X4"/>
    <mergeCell ref="Z4:Z8"/>
    <mergeCell ref="B2:H2"/>
    <mergeCell ref="J2:P2"/>
    <mergeCell ref="R2:X2"/>
    <mergeCell ref="Z2:AF2"/>
    <mergeCell ref="AH2:AN2"/>
    <mergeCell ref="AP2:AV2"/>
    <mergeCell ref="AH4:AH8"/>
    <mergeCell ref="AJ4:AN8"/>
    <mergeCell ref="AP4:AP8"/>
    <mergeCell ref="AR4:AV4"/>
    <mergeCell ref="AX4:AX8"/>
    <mergeCell ref="D5:H5"/>
    <mergeCell ref="T5:X7"/>
    <mergeCell ref="AR5:AV8"/>
    <mergeCell ref="D6:H6"/>
    <mergeCell ref="D7:H7"/>
    <mergeCell ref="D8:H8"/>
    <mergeCell ref="T8:X8"/>
    <mergeCell ref="B9:B13"/>
    <mergeCell ref="D9:E9"/>
    <mergeCell ref="H9:H12"/>
    <mergeCell ref="J9:J13"/>
    <mergeCell ref="M9:M13"/>
    <mergeCell ref="N9:N13"/>
    <mergeCell ref="R9:R13"/>
    <mergeCell ref="D11:E11"/>
    <mergeCell ref="AP9:AP13"/>
    <mergeCell ref="AS9:AS13"/>
    <mergeCell ref="AT9:AT13"/>
    <mergeCell ref="AX9:AX13"/>
    <mergeCell ref="D10:E10"/>
    <mergeCell ref="U10:U13"/>
    <mergeCell ref="X10:X12"/>
    <mergeCell ref="AN10:AN11"/>
    <mergeCell ref="AV10:AV12"/>
    <mergeCell ref="Z9:Z13"/>
    <mergeCell ref="AC9:AC17"/>
    <mergeCell ref="AD9:AD12"/>
    <mergeCell ref="AH9:AH13"/>
    <mergeCell ref="AK9:AK18"/>
    <mergeCell ref="AL9:AL18"/>
    <mergeCell ref="AH14:AH18"/>
    <mergeCell ref="V11:V13"/>
    <mergeCell ref="AF11:AF12"/>
    <mergeCell ref="AN12:AN13"/>
    <mergeCell ref="AX14:AX18"/>
    <mergeCell ref="AT15:AT16"/>
    <mergeCell ref="AV15:AV16"/>
    <mergeCell ref="B14:B18"/>
    <mergeCell ref="F14:H18"/>
    <mergeCell ref="J14:J18"/>
    <mergeCell ref="P14:P15"/>
    <mergeCell ref="R14:R18"/>
    <mergeCell ref="U14:U23"/>
    <mergeCell ref="Z14:Z18"/>
    <mergeCell ref="AM9:AM13"/>
    <mergeCell ref="AP14:AP18"/>
    <mergeCell ref="V15:V16"/>
    <mergeCell ref="X15:X16"/>
    <mergeCell ref="AD15:AD16"/>
    <mergeCell ref="AN16:AN17"/>
    <mergeCell ref="AB18:AC18"/>
    <mergeCell ref="B19:B23"/>
    <mergeCell ref="E19:E28"/>
    <mergeCell ref="F19:F28"/>
    <mergeCell ref="G19:G28"/>
    <mergeCell ref="J19:J23"/>
    <mergeCell ref="R19:R23"/>
    <mergeCell ref="B24:B28"/>
    <mergeCell ref="H24:H28"/>
    <mergeCell ref="J24:J28"/>
    <mergeCell ref="P24:P27"/>
    <mergeCell ref="L20:P20"/>
    <mergeCell ref="AL20:AL22"/>
    <mergeCell ref="M21:M28"/>
    <mergeCell ref="N21:N28"/>
    <mergeCell ref="W21:X23"/>
    <mergeCell ref="AF21:AF22"/>
    <mergeCell ref="AD23:AE23"/>
    <mergeCell ref="V19:V23"/>
    <mergeCell ref="Z19:Z23"/>
    <mergeCell ref="AD19:AD22"/>
    <mergeCell ref="AH19:AH23"/>
    <mergeCell ref="AJ19:AN19"/>
    <mergeCell ref="AL23:AM23"/>
    <mergeCell ref="AX24:AX28"/>
    <mergeCell ref="V25:V37"/>
    <mergeCell ref="AD25:AD26"/>
    <mergeCell ref="AF25:AF26"/>
    <mergeCell ref="AN25:AN26"/>
    <mergeCell ref="AS26:AS27"/>
    <mergeCell ref="R24:R28"/>
    <mergeCell ref="U24:U26"/>
    <mergeCell ref="W24:W28"/>
    <mergeCell ref="X24:X25"/>
    <mergeCell ref="Z24:Z28"/>
    <mergeCell ref="AC24:AC26"/>
    <mergeCell ref="U28:U33"/>
    <mergeCell ref="AC28:AC32"/>
    <mergeCell ref="AB33:AC33"/>
    <mergeCell ref="AS19:AS24"/>
    <mergeCell ref="AT19:AT27"/>
    <mergeCell ref="AX19:AX23"/>
    <mergeCell ref="AP19:AP23"/>
    <mergeCell ref="AR28:AV28"/>
    <mergeCell ref="AH24:AH28"/>
    <mergeCell ref="AP24:AP28"/>
    <mergeCell ref="AP29:AP33"/>
    <mergeCell ref="AV29:AV30"/>
    <mergeCell ref="B29:B33"/>
    <mergeCell ref="H29:H30"/>
    <mergeCell ref="J29:J33"/>
    <mergeCell ref="R29:R33"/>
    <mergeCell ref="X29:X33"/>
    <mergeCell ref="Z29:Z33"/>
    <mergeCell ref="AD29:AD33"/>
    <mergeCell ref="AH29:AH33"/>
    <mergeCell ref="AL29:AL33"/>
    <mergeCell ref="AK24:AK32"/>
    <mergeCell ref="AL24:AL27"/>
    <mergeCell ref="AX29:AX33"/>
    <mergeCell ref="D30:E30"/>
    <mergeCell ref="L30:M30"/>
    <mergeCell ref="P30:P31"/>
    <mergeCell ref="H31:H34"/>
    <mergeCell ref="AT31:AV33"/>
    <mergeCell ref="AR32:AS32"/>
    <mergeCell ref="L33:P33"/>
    <mergeCell ref="AJ33:AK33"/>
    <mergeCell ref="B34:B38"/>
    <mergeCell ref="J34:J38"/>
    <mergeCell ref="M34:M37"/>
    <mergeCell ref="N34:N37"/>
    <mergeCell ref="R34:R38"/>
    <mergeCell ref="Z34:Z38"/>
    <mergeCell ref="AC34:AC35"/>
    <mergeCell ref="AD34:AD37"/>
    <mergeCell ref="AH34:AH38"/>
    <mergeCell ref="X36:X38"/>
    <mergeCell ref="AB38:AF38"/>
    <mergeCell ref="R39:R43"/>
    <mergeCell ref="T39:X43"/>
    <mergeCell ref="Z39:Z43"/>
    <mergeCell ref="AB39:AF39"/>
    <mergeCell ref="AK34:AK38"/>
    <mergeCell ref="AP34:AQ34"/>
    <mergeCell ref="AR34:AV34"/>
    <mergeCell ref="D35:H35"/>
    <mergeCell ref="AL35:AL38"/>
    <mergeCell ref="AN35:AN36"/>
    <mergeCell ref="AP35:AP39"/>
    <mergeCell ref="AS35:AS39"/>
    <mergeCell ref="AT35:AT39"/>
    <mergeCell ref="U36:U38"/>
    <mergeCell ref="AR43:AV44"/>
    <mergeCell ref="B44:B48"/>
    <mergeCell ref="D44:H48"/>
    <mergeCell ref="AP46:AP50"/>
    <mergeCell ref="AR46:AV46"/>
    <mergeCell ref="AR47:AV47"/>
    <mergeCell ref="AR48:AV48"/>
    <mergeCell ref="AR49:AV49"/>
    <mergeCell ref="AR50:AV50"/>
    <mergeCell ref="AH39:AH43"/>
    <mergeCell ref="AJ39:AN39"/>
    <mergeCell ref="AB40:AF43"/>
    <mergeCell ref="AJ40:AN43"/>
    <mergeCell ref="AP40:AP44"/>
    <mergeCell ref="L43:P43"/>
    <mergeCell ref="B39:B43"/>
    <mergeCell ref="E39:E43"/>
    <mergeCell ref="F39:F43"/>
    <mergeCell ref="G39:G43"/>
    <mergeCell ref="J39:J43"/>
    <mergeCell ref="L39:P42"/>
    <mergeCell ref="AV36:AV39"/>
    <mergeCell ref="H38:H41"/>
    <mergeCell ref="L38:P38"/>
    <mergeCell ref="V38:W38"/>
  </mergeCells>
  <pageMargins left="0.7" right="0.7" top="0.75" bottom="0.75" header="0.3" footer="0.3"/>
  <pageSetup paperSize="9"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089D9-578C-444F-BEB2-032DF12C8A05}">
  <sheetPr>
    <tabColor rgb="FFFD7AC1"/>
  </sheetPr>
  <dimension ref="A1:BF49"/>
  <sheetViews>
    <sheetView topLeftCell="A2" zoomScale="85" zoomScaleNormal="40" workbookViewId="0"/>
  </sheetViews>
  <sheetFormatPr defaultColWidth="10.875" defaultRowHeight="14.1" outlineLevelCol="1"/>
  <cols>
    <col min="1" max="1" width="1.5" style="236" customWidth="1"/>
    <col min="2" max="2" width="4.5" style="48" customWidth="1"/>
    <col min="3" max="3" width="6.875" style="48" customWidth="1"/>
    <col min="4" max="5" width="18.875" style="48" customWidth="1"/>
    <col min="6" max="6" width="15" style="48" bestFit="1" customWidth="1"/>
    <col min="7" max="7" width="14.125" style="48" customWidth="1"/>
    <col min="8" max="8" width="17.125" style="50" bestFit="1" customWidth="1"/>
    <col min="9" max="9" width="1.5" style="236" customWidth="1"/>
    <col min="10" max="10" width="4.5" style="48" customWidth="1" outlineLevel="1"/>
    <col min="11" max="11" width="6.875" style="48" customWidth="1" outlineLevel="1"/>
    <col min="12" max="13" width="18.875" style="48" customWidth="1" outlineLevel="1"/>
    <col min="14" max="15" width="16" style="48" customWidth="1" outlineLevel="1"/>
    <col min="16" max="16" width="18.125" style="48" customWidth="1" outlineLevel="1"/>
    <col min="17" max="17" width="1.625" style="236" customWidth="1"/>
    <col min="18" max="18" width="4.5" style="48" customWidth="1" outlineLevel="1"/>
    <col min="19" max="19" width="6.875" style="48" customWidth="1" outlineLevel="1"/>
    <col min="20" max="20" width="15.625" style="48" hidden="1" customWidth="1" outlineLevel="1"/>
    <col min="21" max="21" width="17" style="48" customWidth="1" outlineLevel="1"/>
    <col min="22" max="22" width="18.875" style="48" customWidth="1" outlineLevel="1"/>
    <col min="23" max="23" width="15.5" style="48" customWidth="1" outlineLevel="1"/>
    <col min="24" max="24" width="12.625" style="48" customWidth="1" outlineLevel="1"/>
    <col min="25" max="25" width="15.125" style="48" customWidth="1" outlineLevel="1"/>
    <col min="26" max="26" width="2.125" style="236" customWidth="1"/>
    <col min="27" max="27" width="4.5" style="48" customWidth="1" outlineLevel="1"/>
    <col min="28" max="28" width="6.875" style="48" customWidth="1" outlineLevel="1"/>
    <col min="29" max="29" width="28.625" style="48" hidden="1" customWidth="1" outlineLevel="1"/>
    <col min="30" max="30" width="12.625" style="48" customWidth="1" outlineLevel="1"/>
    <col min="31" max="31" width="9.375" style="48" customWidth="1" outlineLevel="1"/>
    <col min="32" max="32" width="14.625" style="48" customWidth="1" outlineLevel="1"/>
    <col min="33" max="33" width="9.875" style="48" customWidth="1" outlineLevel="1"/>
    <col min="34" max="34" width="8.875" style="48" customWidth="1" outlineLevel="1"/>
    <col min="35" max="35" width="18.125" style="48" customWidth="1" outlineLevel="1"/>
    <col min="36" max="36" width="2.875" style="236" customWidth="1"/>
    <col min="37" max="37" width="4.5" style="48" customWidth="1" outlineLevel="1"/>
    <col min="38" max="38" width="6.875" style="48" customWidth="1" outlineLevel="1"/>
    <col min="39" max="39" width="14.875" style="48" hidden="1" customWidth="1" outlineLevel="1"/>
    <col min="40" max="40" width="14.875" style="48" customWidth="1" outlineLevel="1"/>
    <col min="41" max="41" width="17.5" style="48" customWidth="1" outlineLevel="1"/>
    <col min="42" max="42" width="18.875" style="48" customWidth="1" outlineLevel="1"/>
    <col min="43" max="43" width="11.375" style="48" customWidth="1" outlineLevel="1"/>
    <col min="44" max="44" width="11.875" style="48" customWidth="1" outlineLevel="1"/>
    <col min="45" max="45" width="15.625" style="48" customWidth="1" outlineLevel="1"/>
    <col min="46" max="46" width="1.625" style="236" customWidth="1"/>
    <col min="47" max="47" width="4.5" style="48" customWidth="1" outlineLevel="1"/>
    <col min="48" max="48" width="6.875" style="48" customWidth="1" outlineLevel="1"/>
    <col min="49" max="49" width="13.125" style="48" hidden="1" customWidth="1" outlineLevel="1"/>
    <col min="50" max="50" width="15.875" style="48" customWidth="1" outlineLevel="1"/>
    <col min="51" max="51" width="16.375" style="48" customWidth="1" outlineLevel="1"/>
    <col min="52" max="52" width="9.875" style="48" customWidth="1" outlineLevel="1"/>
    <col min="53" max="53" width="12" style="48" customWidth="1" outlineLevel="1"/>
    <col min="54" max="54" width="18.875" style="48" customWidth="1" outlineLevel="1"/>
    <col min="55" max="55" width="2.5" style="236" customWidth="1" outlineLevel="1"/>
    <col min="56" max="56" width="4.5" style="48" customWidth="1" outlineLevel="1"/>
    <col min="57" max="57" width="6.875" style="48" customWidth="1" outlineLevel="1"/>
    <col min="58" max="58" width="15.625" style="48" customWidth="1" outlineLevel="1"/>
    <col min="59" max="16384" width="10.875" style="48"/>
  </cols>
  <sheetData>
    <row r="1" spans="1:58" ht="15" thickBot="1">
      <c r="AA1" s="236"/>
      <c r="AC1" s="236"/>
      <c r="AD1" s="236"/>
      <c r="AE1" s="236"/>
      <c r="AF1" s="236"/>
      <c r="AG1" s="236"/>
      <c r="AH1" s="236"/>
      <c r="AI1" s="236"/>
    </row>
    <row r="2" spans="1:58" s="637" customFormat="1" ht="54" customHeight="1" thickTop="1" thickBot="1">
      <c r="A2" s="51"/>
      <c r="B2" s="1335" t="s">
        <v>0</v>
      </c>
      <c r="C2" s="1335"/>
      <c r="D2" s="1335"/>
      <c r="E2" s="1335"/>
      <c r="F2" s="1335"/>
      <c r="G2" s="1335"/>
      <c r="H2" s="1335"/>
      <c r="I2" s="51"/>
      <c r="J2" s="1335" t="s">
        <v>1</v>
      </c>
      <c r="K2" s="1335"/>
      <c r="L2" s="1335"/>
      <c r="M2" s="1335"/>
      <c r="N2" s="1335"/>
      <c r="O2" s="1335"/>
      <c r="P2" s="1335"/>
      <c r="Q2" s="51"/>
      <c r="R2" s="1335" t="s">
        <v>2</v>
      </c>
      <c r="S2" s="1335"/>
      <c r="T2" s="1335"/>
      <c r="U2" s="1335"/>
      <c r="V2" s="1335"/>
      <c r="W2" s="1335"/>
      <c r="X2" s="1335"/>
      <c r="Y2" s="1335"/>
      <c r="Z2" s="51"/>
      <c r="AA2" s="1335" t="s">
        <v>3</v>
      </c>
      <c r="AB2" s="1335"/>
      <c r="AC2" s="1335"/>
      <c r="AD2" s="1335"/>
      <c r="AE2" s="1335"/>
      <c r="AF2" s="1335"/>
      <c r="AG2" s="1335"/>
      <c r="AH2" s="1335"/>
      <c r="AI2" s="1335"/>
      <c r="AJ2" s="51"/>
      <c r="AK2" s="1335" t="s">
        <v>4</v>
      </c>
      <c r="AL2" s="1335"/>
      <c r="AM2" s="1335"/>
      <c r="AN2" s="1335"/>
      <c r="AO2" s="1335"/>
      <c r="AP2" s="1335"/>
      <c r="AQ2" s="1335"/>
      <c r="AR2" s="1335"/>
      <c r="AS2" s="1335"/>
      <c r="AT2" s="51"/>
      <c r="AU2" s="1335" t="s">
        <v>5</v>
      </c>
      <c r="AV2" s="1335"/>
      <c r="AW2" s="1335"/>
      <c r="AX2" s="1335"/>
      <c r="AY2" s="1335"/>
      <c r="AZ2" s="1335"/>
      <c r="BA2" s="1335"/>
      <c r="BB2" s="1335"/>
      <c r="BC2" s="51"/>
      <c r="BD2" s="1335" t="s">
        <v>6</v>
      </c>
      <c r="BE2" s="1335"/>
      <c r="BF2" s="1335"/>
    </row>
    <row r="3" spans="1:58" s="232" customFormat="1" ht="42" thickTop="1" thickBot="1">
      <c r="A3" s="51"/>
      <c r="B3" s="253"/>
      <c r="C3" s="253" t="s">
        <v>7</v>
      </c>
      <c r="D3" s="253" t="s">
        <v>8</v>
      </c>
      <c r="E3" s="253" t="s">
        <v>9</v>
      </c>
      <c r="F3" s="253" t="s">
        <v>10</v>
      </c>
      <c r="G3" s="253" t="s">
        <v>11</v>
      </c>
      <c r="H3" s="253" t="s">
        <v>12</v>
      </c>
      <c r="I3" s="51"/>
      <c r="J3" s="253"/>
      <c r="K3" s="253" t="s">
        <v>7</v>
      </c>
      <c r="L3" s="253" t="s">
        <v>8</v>
      </c>
      <c r="M3" s="253" t="s">
        <v>9</v>
      </c>
      <c r="N3" s="253" t="s">
        <v>10</v>
      </c>
      <c r="O3" s="253" t="s">
        <v>11</v>
      </c>
      <c r="P3" s="253" t="s">
        <v>12</v>
      </c>
      <c r="Q3" s="51"/>
      <c r="R3" s="253"/>
      <c r="S3" s="253" t="s">
        <v>7</v>
      </c>
      <c r="T3" s="253" t="s">
        <v>13</v>
      </c>
      <c r="U3" s="253" t="s">
        <v>8</v>
      </c>
      <c r="V3" s="253" t="s">
        <v>9</v>
      </c>
      <c r="W3" s="253" t="s">
        <v>10</v>
      </c>
      <c r="X3" s="253" t="s">
        <v>11</v>
      </c>
      <c r="Y3" s="253" t="s">
        <v>12</v>
      </c>
      <c r="Z3" s="51"/>
      <c r="AA3" s="364"/>
      <c r="AB3" s="253" t="s">
        <v>7</v>
      </c>
      <c r="AC3" s="584" t="s">
        <v>13</v>
      </c>
      <c r="AD3" s="1651" t="s">
        <v>8</v>
      </c>
      <c r="AE3" s="1652"/>
      <c r="AF3" s="584" t="s">
        <v>9</v>
      </c>
      <c r="AG3" s="584" t="s">
        <v>10</v>
      </c>
      <c r="AH3" s="584" t="s">
        <v>11</v>
      </c>
      <c r="AI3" s="584" t="s">
        <v>12</v>
      </c>
      <c r="AJ3" s="51"/>
      <c r="AK3" s="253"/>
      <c r="AL3" s="253" t="s">
        <v>7</v>
      </c>
      <c r="AM3" s="584" t="s">
        <v>13</v>
      </c>
      <c r="AN3" s="1606" t="s">
        <v>8</v>
      </c>
      <c r="AO3" s="1607"/>
      <c r="AP3" s="253" t="s">
        <v>9</v>
      </c>
      <c r="AQ3" s="253" t="s">
        <v>10</v>
      </c>
      <c r="AR3" s="253" t="s">
        <v>11</v>
      </c>
      <c r="AS3" s="253" t="s">
        <v>12</v>
      </c>
      <c r="AT3" s="51"/>
      <c r="AU3" s="253"/>
      <c r="AV3" s="253" t="s">
        <v>7</v>
      </c>
      <c r="AW3" s="584" t="s">
        <v>13</v>
      </c>
      <c r="AX3" s="253" t="s">
        <v>8</v>
      </c>
      <c r="AY3" s="253" t="s">
        <v>9</v>
      </c>
      <c r="AZ3" s="253" t="s">
        <v>10</v>
      </c>
      <c r="BA3" s="253" t="s">
        <v>11</v>
      </c>
      <c r="BB3" s="253" t="s">
        <v>12</v>
      </c>
      <c r="BC3" s="51"/>
      <c r="BD3" s="461"/>
      <c r="BE3" s="253" t="s">
        <v>7</v>
      </c>
      <c r="BF3" s="253" t="s">
        <v>14</v>
      </c>
    </row>
    <row r="4" spans="1:58" ht="27.95" customHeight="1" thickTop="1" thickBot="1">
      <c r="A4" s="233"/>
      <c r="B4" s="1336" t="s">
        <v>15</v>
      </c>
      <c r="C4" s="318">
        <v>44802</v>
      </c>
      <c r="D4" s="1337" t="s">
        <v>16</v>
      </c>
      <c r="E4" s="1337"/>
      <c r="F4" s="1337"/>
      <c r="G4" s="1337"/>
      <c r="H4" s="1338"/>
      <c r="I4" s="233"/>
      <c r="J4" s="1317" t="s">
        <v>17</v>
      </c>
      <c r="K4" s="318">
        <v>44865</v>
      </c>
      <c r="L4" s="1339" t="s">
        <v>18</v>
      </c>
      <c r="M4" s="298"/>
      <c r="N4" s="337"/>
      <c r="O4" s="1342" t="s">
        <v>19</v>
      </c>
      <c r="P4" s="1344" t="s">
        <v>20</v>
      </c>
      <c r="Q4" s="233"/>
      <c r="R4" s="1317" t="s">
        <v>6</v>
      </c>
      <c r="S4" s="318">
        <v>44921</v>
      </c>
      <c r="T4" s="318"/>
      <c r="U4" s="1318" t="s">
        <v>16</v>
      </c>
      <c r="V4" s="1319"/>
      <c r="W4" s="1319"/>
      <c r="X4" s="1319"/>
      <c r="Y4" s="1320"/>
      <c r="Z4" s="233"/>
      <c r="AA4" s="1346"/>
      <c r="AB4" s="1347"/>
      <c r="AC4" s="1347"/>
      <c r="AD4" s="1347"/>
      <c r="AE4" s="1347"/>
      <c r="AF4" s="1347"/>
      <c r="AG4" s="1347"/>
      <c r="AH4" s="1347"/>
      <c r="AI4" s="1348"/>
      <c r="AJ4" s="233"/>
      <c r="AK4" s="1359"/>
      <c r="AL4" s="318">
        <v>45026</v>
      </c>
      <c r="AM4" s="640" t="s">
        <v>21</v>
      </c>
      <c r="AN4" s="1570" t="s">
        <v>42</v>
      </c>
      <c r="AO4" s="1571"/>
      <c r="AP4" s="1571"/>
      <c r="AQ4" s="1571"/>
      <c r="AR4" s="1571"/>
      <c r="AS4" s="1572"/>
      <c r="AT4" s="233"/>
      <c r="AU4" s="1317" t="s">
        <v>22</v>
      </c>
      <c r="AV4" s="318">
        <v>45082</v>
      </c>
      <c r="AW4" s="258"/>
      <c r="AX4" s="258" t="s">
        <v>23</v>
      </c>
      <c r="AY4" s="256" t="s">
        <v>24</v>
      </c>
      <c r="AZ4" s="230"/>
      <c r="BA4" s="230"/>
      <c r="BB4" s="257" t="s">
        <v>25</v>
      </c>
      <c r="BC4" s="233"/>
      <c r="BD4" s="1317" t="s">
        <v>26</v>
      </c>
      <c r="BE4" s="318">
        <v>44766</v>
      </c>
      <c r="BF4" s="260" t="s">
        <v>6</v>
      </c>
    </row>
    <row r="5" spans="1:58" ht="17.100000000000001" customHeight="1" thickTop="1" thickBot="1">
      <c r="A5" s="233"/>
      <c r="B5" s="1336"/>
      <c r="C5" s="277">
        <f>C4+1</f>
        <v>44803</v>
      </c>
      <c r="D5" s="1366" t="s">
        <v>6</v>
      </c>
      <c r="E5" s="1367"/>
      <c r="F5" s="1367"/>
      <c r="G5" s="1367"/>
      <c r="H5" s="1368"/>
      <c r="I5" s="233"/>
      <c r="J5" s="1317"/>
      <c r="K5" s="277">
        <f>K4+1</f>
        <v>44866</v>
      </c>
      <c r="L5" s="1340"/>
      <c r="M5" s="241"/>
      <c r="N5" s="170"/>
      <c r="O5" s="1343"/>
      <c r="P5" s="1345"/>
      <c r="Q5" s="233"/>
      <c r="R5" s="1317"/>
      <c r="S5" s="277">
        <f>S4+1</f>
        <v>44922</v>
      </c>
      <c r="T5" s="319"/>
      <c r="U5" s="1318" t="s">
        <v>16</v>
      </c>
      <c r="V5" s="1319"/>
      <c r="W5" s="1319"/>
      <c r="X5" s="1319"/>
      <c r="Y5" s="1320"/>
      <c r="Z5" s="233"/>
      <c r="AA5" s="1349"/>
      <c r="AB5" s="1350"/>
      <c r="AC5" s="1350"/>
      <c r="AD5" s="1350"/>
      <c r="AE5" s="1350"/>
      <c r="AF5" s="1350"/>
      <c r="AG5" s="1350"/>
      <c r="AH5" s="1350"/>
      <c r="AI5" s="1351"/>
      <c r="AJ5" s="233"/>
      <c r="AK5" s="1359"/>
      <c r="AL5" s="277">
        <f>AL4+1</f>
        <v>45027</v>
      </c>
      <c r="AM5" s="641"/>
      <c r="AN5" s="1623" t="s">
        <v>232</v>
      </c>
      <c r="AO5" s="1574"/>
      <c r="AP5" s="1574"/>
      <c r="AQ5" s="1574"/>
      <c r="AR5" s="1574"/>
      <c r="AS5" s="1575"/>
      <c r="AT5" s="233"/>
      <c r="AU5" s="1317"/>
      <c r="AV5" s="277">
        <f>AV4+1</f>
        <v>45083</v>
      </c>
      <c r="AW5" s="170"/>
      <c r="AX5" s="1411" t="s">
        <v>239</v>
      </c>
      <c r="AY5" s="1455" t="s">
        <v>72</v>
      </c>
      <c r="AZ5" s="170"/>
      <c r="BA5" s="170"/>
      <c r="BB5" s="170"/>
      <c r="BC5" s="233"/>
      <c r="BD5" s="1317"/>
      <c r="BE5" s="277">
        <f>BE4+1</f>
        <v>44767</v>
      </c>
      <c r="BF5" s="261" t="s">
        <v>6</v>
      </c>
    </row>
    <row r="6" spans="1:58" ht="18" customHeight="1" thickTop="1" thickBot="1">
      <c r="A6" s="233"/>
      <c r="B6" s="1336"/>
      <c r="C6" s="277">
        <f>C5+1</f>
        <v>44804</v>
      </c>
      <c r="D6" s="1369"/>
      <c r="E6" s="1370"/>
      <c r="F6" s="1370"/>
      <c r="G6" s="1370"/>
      <c r="H6" s="1371"/>
      <c r="I6" s="233"/>
      <c r="J6" s="1317"/>
      <c r="K6" s="277">
        <f>K5+1</f>
        <v>44867</v>
      </c>
      <c r="L6" s="1340"/>
      <c r="M6" s="241"/>
      <c r="N6" s="170"/>
      <c r="O6" s="146"/>
      <c r="P6" s="1345"/>
      <c r="Q6" s="233"/>
      <c r="R6" s="1317"/>
      <c r="S6" s="277">
        <f>S5+1</f>
        <v>44923</v>
      </c>
      <c r="T6" s="319"/>
      <c r="U6" s="1321" t="s">
        <v>27</v>
      </c>
      <c r="V6" s="1322"/>
      <c r="W6" s="1322"/>
      <c r="X6" s="1322"/>
      <c r="Y6" s="1323"/>
      <c r="Z6" s="233"/>
      <c r="AA6" s="1349"/>
      <c r="AB6" s="1350"/>
      <c r="AC6" s="1350"/>
      <c r="AD6" s="1350"/>
      <c r="AE6" s="1350"/>
      <c r="AF6" s="1350"/>
      <c r="AG6" s="1350"/>
      <c r="AH6" s="1350"/>
      <c r="AI6" s="1351"/>
      <c r="AJ6" s="233"/>
      <c r="AK6" s="1359"/>
      <c r="AL6" s="277">
        <f>AL5+1</f>
        <v>45028</v>
      </c>
      <c r="AM6" s="641"/>
      <c r="AN6" s="1623"/>
      <c r="AO6" s="1574"/>
      <c r="AP6" s="1574"/>
      <c r="AQ6" s="1574"/>
      <c r="AR6" s="1574"/>
      <c r="AS6" s="1575"/>
      <c r="AT6" s="233"/>
      <c r="AU6" s="1317"/>
      <c r="AV6" s="277">
        <f>AV5+1</f>
        <v>45084</v>
      </c>
      <c r="AW6" s="170"/>
      <c r="AX6" s="1412"/>
      <c r="AY6" s="1415"/>
      <c r="AZ6" s="170"/>
      <c r="BA6" s="170"/>
      <c r="BB6" s="170"/>
      <c r="BC6" s="233"/>
      <c r="BD6" s="1317"/>
      <c r="BE6" s="277">
        <f>BE5+1</f>
        <v>44768</v>
      </c>
      <c r="BF6" s="261" t="s">
        <v>6</v>
      </c>
    </row>
    <row r="7" spans="1:58" ht="18" customHeight="1" thickTop="1" thickBot="1">
      <c r="A7" s="233"/>
      <c r="B7" s="1336"/>
      <c r="C7" s="277">
        <f>C6+1</f>
        <v>44805</v>
      </c>
      <c r="D7" s="1330" t="s">
        <v>28</v>
      </c>
      <c r="E7" s="1330"/>
      <c r="F7" s="1330"/>
      <c r="G7" s="1330"/>
      <c r="H7" s="1331"/>
      <c r="I7" s="233"/>
      <c r="J7" s="1317"/>
      <c r="K7" s="277">
        <f>K6+1</f>
        <v>44868</v>
      </c>
      <c r="L7" s="1340"/>
      <c r="M7" s="238"/>
      <c r="N7" s="170"/>
      <c r="O7" s="170"/>
      <c r="P7" s="1345"/>
      <c r="Q7" s="233"/>
      <c r="R7" s="1317"/>
      <c r="S7" s="277">
        <f>S6+1</f>
        <v>44924</v>
      </c>
      <c r="T7" s="319"/>
      <c r="U7" s="1324"/>
      <c r="V7" s="1325"/>
      <c r="W7" s="1325"/>
      <c r="X7" s="1325"/>
      <c r="Y7" s="1326"/>
      <c r="Z7" s="233"/>
      <c r="AA7" s="1349"/>
      <c r="AB7" s="1350"/>
      <c r="AC7" s="1350"/>
      <c r="AD7" s="1350"/>
      <c r="AE7" s="1350"/>
      <c r="AF7" s="1350"/>
      <c r="AG7" s="1350"/>
      <c r="AH7" s="1350"/>
      <c r="AI7" s="1351"/>
      <c r="AJ7" s="233"/>
      <c r="AK7" s="1359"/>
      <c r="AL7" s="277">
        <f>AL6+1</f>
        <v>45029</v>
      </c>
      <c r="AM7" s="642"/>
      <c r="AN7" s="1623"/>
      <c r="AO7" s="1574"/>
      <c r="AP7" s="1574"/>
      <c r="AQ7" s="1574"/>
      <c r="AR7" s="1574"/>
      <c r="AS7" s="1575"/>
      <c r="AT7" s="233"/>
      <c r="AU7" s="1317"/>
      <c r="AV7" s="277">
        <f>AV6+1</f>
        <v>45085</v>
      </c>
      <c r="AW7" s="170"/>
      <c r="AX7" s="1412"/>
      <c r="AY7" s="1415"/>
      <c r="AZ7" s="170"/>
      <c r="BA7" s="170"/>
      <c r="BB7" s="568" t="s">
        <v>29</v>
      </c>
      <c r="BC7" s="233"/>
      <c r="BD7" s="1317"/>
      <c r="BE7" s="277">
        <f>BE6+1</f>
        <v>44769</v>
      </c>
      <c r="BF7" s="261" t="s">
        <v>6</v>
      </c>
    </row>
    <row r="8" spans="1:58" ht="18" customHeight="1" thickTop="1" thickBot="1">
      <c r="A8" s="233"/>
      <c r="B8" s="1336"/>
      <c r="C8" s="320">
        <f>C7+1</f>
        <v>44806</v>
      </c>
      <c r="D8" s="1330" t="s">
        <v>28</v>
      </c>
      <c r="E8" s="1330"/>
      <c r="F8" s="1330"/>
      <c r="G8" s="1330"/>
      <c r="H8" s="1331"/>
      <c r="I8" s="233"/>
      <c r="J8" s="1317"/>
      <c r="K8" s="320">
        <f>K7+1</f>
        <v>44869</v>
      </c>
      <c r="L8" s="1341"/>
      <c r="M8" s="294" t="s">
        <v>30</v>
      </c>
      <c r="N8" s="288"/>
      <c r="O8" s="288"/>
      <c r="P8" s="301"/>
      <c r="Q8" s="233"/>
      <c r="R8" s="1317"/>
      <c r="S8" s="320">
        <f>S7+1</f>
        <v>44925</v>
      </c>
      <c r="T8" s="320"/>
      <c r="U8" s="1327"/>
      <c r="V8" s="1328"/>
      <c r="W8" s="1328"/>
      <c r="X8" s="1328"/>
      <c r="Y8" s="1329"/>
      <c r="Z8" s="233"/>
      <c r="AA8" s="1352"/>
      <c r="AB8" s="1353"/>
      <c r="AC8" s="1353"/>
      <c r="AD8" s="1353"/>
      <c r="AE8" s="1353"/>
      <c r="AF8" s="1353"/>
      <c r="AG8" s="1353"/>
      <c r="AH8" s="1353"/>
      <c r="AI8" s="1354"/>
      <c r="AJ8" s="233"/>
      <c r="AK8" s="1359"/>
      <c r="AL8" s="320">
        <f>AL7+1</f>
        <v>45030</v>
      </c>
      <c r="AM8" s="585"/>
      <c r="AN8" s="1623"/>
      <c r="AO8" s="1574"/>
      <c r="AP8" s="1574"/>
      <c r="AQ8" s="1574"/>
      <c r="AR8" s="1574"/>
      <c r="AS8" s="1575"/>
      <c r="AT8" s="233"/>
      <c r="AU8" s="1317"/>
      <c r="AV8" s="320">
        <f>AV7+1</f>
        <v>45086</v>
      </c>
      <c r="AW8" s="288"/>
      <c r="AX8" s="1413"/>
      <c r="AY8" s="1415"/>
      <c r="AZ8" s="288"/>
      <c r="BA8" s="288"/>
      <c r="BB8" s="295"/>
      <c r="BC8" s="233"/>
      <c r="BD8" s="1317"/>
      <c r="BE8" s="320">
        <f>BE7+1</f>
        <v>44770</v>
      </c>
      <c r="BF8" s="458" t="s">
        <v>6</v>
      </c>
    </row>
    <row r="9" spans="1:58" ht="32.1" customHeight="1" thickTop="1" thickBot="1">
      <c r="A9" s="233"/>
      <c r="B9" s="1317" t="s">
        <v>26</v>
      </c>
      <c r="C9" s="296">
        <f>C8+3</f>
        <v>44809</v>
      </c>
      <c r="D9" s="292" t="s">
        <v>32</v>
      </c>
      <c r="E9" s="254"/>
      <c r="F9" s="254"/>
      <c r="G9" s="254"/>
      <c r="H9" s="1344" t="s">
        <v>33</v>
      </c>
      <c r="I9" s="233"/>
      <c r="J9" s="1317" t="s">
        <v>34</v>
      </c>
      <c r="K9" s="296">
        <f>K8+3</f>
        <v>44872</v>
      </c>
      <c r="L9" s="1411" t="s">
        <v>71</v>
      </c>
      <c r="M9" s="1692" t="s">
        <v>72</v>
      </c>
      <c r="N9" s="293" t="s">
        <v>35</v>
      </c>
      <c r="O9" s="230"/>
      <c r="P9" s="309"/>
      <c r="Q9" s="233"/>
      <c r="R9" s="1317" t="s">
        <v>36</v>
      </c>
      <c r="S9" s="296">
        <f>S8+3</f>
        <v>44928</v>
      </c>
      <c r="T9" s="318"/>
      <c r="U9" s="1355" t="s">
        <v>37</v>
      </c>
      <c r="V9" s="1356"/>
      <c r="W9" s="1356"/>
      <c r="X9" s="1356"/>
      <c r="Y9" s="1357"/>
      <c r="Z9" s="233"/>
      <c r="AA9" s="1358" t="s">
        <v>38</v>
      </c>
      <c r="AB9" s="296">
        <v>44612</v>
      </c>
      <c r="AC9" s="318"/>
      <c r="AD9" s="1653" t="s">
        <v>240</v>
      </c>
      <c r="AE9" s="1389" t="s">
        <v>39</v>
      </c>
      <c r="AF9" s="1392" t="s">
        <v>40</v>
      </c>
      <c r="AG9" s="170"/>
      <c r="AH9" s="230"/>
      <c r="AI9" s="286"/>
      <c r="AJ9" s="233"/>
      <c r="AK9" s="1317" t="s">
        <v>41</v>
      </c>
      <c r="AL9" s="296">
        <f>AL8+3</f>
        <v>45033</v>
      </c>
      <c r="AM9" s="587"/>
      <c r="AN9" s="1626" t="s">
        <v>241</v>
      </c>
      <c r="AO9" s="1624" t="s">
        <v>51</v>
      </c>
      <c r="AP9" s="1624" t="s">
        <v>242</v>
      </c>
      <c r="AQ9" s="587"/>
      <c r="AR9" s="587"/>
      <c r="AS9" s="587"/>
      <c r="AT9" s="233"/>
      <c r="AU9" s="1317" t="s">
        <v>43</v>
      </c>
      <c r="AV9" s="296">
        <f>AV8+3</f>
        <v>45089</v>
      </c>
      <c r="AW9" s="588"/>
      <c r="AX9" s="258" t="s">
        <v>44</v>
      </c>
      <c r="AY9" s="1415"/>
      <c r="AZ9" s="230"/>
      <c r="BA9" s="230"/>
      <c r="BB9" s="286"/>
      <c r="BC9" s="233"/>
      <c r="BD9" s="1317" t="s">
        <v>46</v>
      </c>
      <c r="BE9" s="296">
        <f>BE8+3</f>
        <v>44773</v>
      </c>
      <c r="BF9" s="260" t="s">
        <v>6</v>
      </c>
    </row>
    <row r="10" spans="1:58" ht="27.95" customHeight="1" thickTop="1" thickBot="1">
      <c r="A10" s="233"/>
      <c r="B10" s="1317"/>
      <c r="C10" s="277">
        <f>C9+1</f>
        <v>44810</v>
      </c>
      <c r="D10" s="228" t="s">
        <v>47</v>
      </c>
      <c r="E10" s="237"/>
      <c r="F10" s="237"/>
      <c r="G10" s="237"/>
      <c r="H10" s="1345"/>
      <c r="I10" s="233"/>
      <c r="J10" s="1317"/>
      <c r="K10" s="277">
        <f>K9+1</f>
        <v>44873</v>
      </c>
      <c r="L10" s="1412"/>
      <c r="M10" s="1693"/>
      <c r="N10" s="170"/>
      <c r="O10" s="338"/>
      <c r="P10" s="451" t="s">
        <v>48</v>
      </c>
      <c r="Q10" s="233"/>
      <c r="R10" s="1317"/>
      <c r="S10" s="277">
        <f>S9+1</f>
        <v>44929</v>
      </c>
      <c r="T10" s="319"/>
      <c r="U10" s="1372" t="s">
        <v>28</v>
      </c>
      <c r="V10" s="1372"/>
      <c r="W10" s="1373"/>
      <c r="X10" s="1373"/>
      <c r="Y10" s="1374"/>
      <c r="Z10" s="233"/>
      <c r="AA10" s="1317"/>
      <c r="AB10" s="277">
        <f>AB9+1</f>
        <v>44613</v>
      </c>
      <c r="AC10" s="319" t="s">
        <v>49</v>
      </c>
      <c r="AD10" s="1654"/>
      <c r="AE10" s="1390"/>
      <c r="AF10" s="1393"/>
      <c r="AG10" s="170"/>
      <c r="AH10" s="1375" t="s">
        <v>19</v>
      </c>
      <c r="AI10" s="565" t="s">
        <v>50</v>
      </c>
      <c r="AJ10" s="233"/>
      <c r="AK10" s="1317"/>
      <c r="AL10" s="277">
        <f>AL9+1</f>
        <v>45034</v>
      </c>
      <c r="AM10" s="589"/>
      <c r="AN10" s="1626"/>
      <c r="AO10" s="1624"/>
      <c r="AP10" s="1624"/>
      <c r="AQ10" s="1382" t="s">
        <v>53</v>
      </c>
      <c r="AR10" s="456"/>
      <c r="AS10" s="246"/>
      <c r="AT10" s="233"/>
      <c r="AU10" s="1317"/>
      <c r="AV10" s="277">
        <f>AV9+1</f>
        <v>45090</v>
      </c>
      <c r="AW10" s="588"/>
      <c r="AX10" s="1411" t="s">
        <v>239</v>
      </c>
      <c r="AY10" s="1415"/>
      <c r="AZ10" s="170"/>
      <c r="BA10" s="170"/>
      <c r="BB10" s="1385" t="s">
        <v>55</v>
      </c>
      <c r="BC10" s="233"/>
      <c r="BD10" s="1317"/>
      <c r="BE10" s="277">
        <f>BE9+1</f>
        <v>44774</v>
      </c>
      <c r="BF10" s="261" t="s">
        <v>6</v>
      </c>
    </row>
    <row r="11" spans="1:58" ht="47.1" customHeight="1" thickTop="1" thickBot="1">
      <c r="A11" s="233"/>
      <c r="B11" s="1317"/>
      <c r="C11" s="277">
        <f>C10+1</f>
        <v>44811</v>
      </c>
      <c r="D11" s="228" t="s">
        <v>56</v>
      </c>
      <c r="E11" s="237"/>
      <c r="F11" s="237"/>
      <c r="G11" s="237"/>
      <c r="H11" s="1345"/>
      <c r="I11" s="233"/>
      <c r="J11" s="1317"/>
      <c r="K11" s="277">
        <f>K10+1</f>
        <v>44874</v>
      </c>
      <c r="L11" s="1412"/>
      <c r="M11" s="1693"/>
      <c r="N11" s="170"/>
      <c r="O11" s="338"/>
      <c r="P11" s="571" t="s">
        <v>57</v>
      </c>
      <c r="Q11" s="233"/>
      <c r="R11" s="1317"/>
      <c r="S11" s="277">
        <f>S10+1</f>
        <v>44930</v>
      </c>
      <c r="T11" s="319"/>
      <c r="U11" s="1690" t="s">
        <v>71</v>
      </c>
      <c r="V11" s="1695" t="s">
        <v>243</v>
      </c>
      <c r="W11" s="343"/>
      <c r="X11" s="1375" t="s">
        <v>19</v>
      </c>
      <c r="Y11" s="1388" t="s">
        <v>58</v>
      </c>
      <c r="Z11" s="233"/>
      <c r="AA11" s="1317"/>
      <c r="AB11" s="277">
        <f>AB10+1</f>
        <v>44614</v>
      </c>
      <c r="AC11" s="319" t="s">
        <v>59</v>
      </c>
      <c r="AD11" s="1654"/>
      <c r="AE11" s="1390"/>
      <c r="AF11" s="1393"/>
      <c r="AG11" s="170"/>
      <c r="AH11" s="1375"/>
      <c r="AI11" s="246"/>
      <c r="AJ11" s="233"/>
      <c r="AK11" s="1317"/>
      <c r="AL11" s="277">
        <f>AL10+1</f>
        <v>45035</v>
      </c>
      <c r="AM11" s="588"/>
      <c r="AN11" s="1626"/>
      <c r="AO11" s="1624"/>
      <c r="AP11" s="1624"/>
      <c r="AQ11" s="1382"/>
      <c r="AR11" s="456"/>
      <c r="AS11" s="1399"/>
      <c r="AT11" s="233"/>
      <c r="AU11" s="1317"/>
      <c r="AV11" s="277">
        <f>AV10+1</f>
        <v>45091</v>
      </c>
      <c r="AW11" s="588"/>
      <c r="AX11" s="1412"/>
      <c r="AY11" s="1415"/>
      <c r="AZ11" s="170"/>
      <c r="BA11" s="170"/>
      <c r="BB11" s="1386"/>
      <c r="BC11" s="233"/>
      <c r="BD11" s="1317"/>
      <c r="BE11" s="277">
        <f>BE10+1</f>
        <v>44775</v>
      </c>
      <c r="BF11" s="261" t="s">
        <v>6</v>
      </c>
    </row>
    <row r="12" spans="1:58" ht="47.1" thickTop="1" thickBot="1">
      <c r="A12" s="234"/>
      <c r="B12" s="1317"/>
      <c r="C12" s="277">
        <f>C11+1</f>
        <v>44812</v>
      </c>
      <c r="D12" s="228"/>
      <c r="E12" s="237"/>
      <c r="F12" s="237"/>
      <c r="G12" s="237"/>
      <c r="H12" s="1345"/>
      <c r="I12" s="234"/>
      <c r="J12" s="1317"/>
      <c r="K12" s="277">
        <f>K11+1</f>
        <v>44875</v>
      </c>
      <c r="L12" s="1689"/>
      <c r="M12" s="1693"/>
      <c r="N12" s="427"/>
      <c r="O12" s="170"/>
      <c r="P12" s="249" t="s">
        <v>60</v>
      </c>
      <c r="Q12" s="234"/>
      <c r="R12" s="1317"/>
      <c r="S12" s="277">
        <f>S11+1</f>
        <v>44931</v>
      </c>
      <c r="T12" s="354"/>
      <c r="U12" s="1611"/>
      <c r="V12" s="1696"/>
      <c r="W12" s="372"/>
      <c r="X12" s="1387"/>
      <c r="Y12" s="1388"/>
      <c r="Z12" s="234"/>
      <c r="AA12" s="1317"/>
      <c r="AB12" s="277">
        <f>AB11+1</f>
        <v>44615</v>
      </c>
      <c r="AC12" s="319" t="s">
        <v>61</v>
      </c>
      <c r="AD12" s="1654"/>
      <c r="AE12" s="1390"/>
      <c r="AF12" s="1394"/>
      <c r="AG12" s="170"/>
      <c r="AH12" s="170"/>
      <c r="AI12" s="249" t="s">
        <v>62</v>
      </c>
      <c r="AJ12" s="234"/>
      <c r="AK12" s="1317"/>
      <c r="AL12" s="277">
        <f>AL11+1</f>
        <v>45036</v>
      </c>
      <c r="AM12" s="588"/>
      <c r="AN12" s="1626"/>
      <c r="AO12" s="1624"/>
      <c r="AP12" s="1624"/>
      <c r="AQ12" s="1382"/>
      <c r="AR12" s="456"/>
      <c r="AS12" s="1399"/>
      <c r="AT12" s="234"/>
      <c r="AU12" s="1317"/>
      <c r="AV12" s="277">
        <f>AV11+1</f>
        <v>45092</v>
      </c>
      <c r="AW12" s="588"/>
      <c r="AX12" s="1412"/>
      <c r="AY12" s="1415"/>
      <c r="AZ12" s="170"/>
      <c r="BA12" s="170"/>
      <c r="BB12" s="568" t="s">
        <v>63</v>
      </c>
      <c r="BC12" s="234"/>
      <c r="BD12" s="1317"/>
      <c r="BE12" s="277">
        <f>BE11+1</f>
        <v>44776</v>
      </c>
      <c r="BF12" s="261" t="s">
        <v>6</v>
      </c>
    </row>
    <row r="13" spans="1:58" ht="32.1" thickTop="1" thickBot="1">
      <c r="A13" s="233"/>
      <c r="B13" s="1317"/>
      <c r="C13" s="320">
        <f>C12+1</f>
        <v>44813</v>
      </c>
      <c r="D13" s="305"/>
      <c r="E13" s="251"/>
      <c r="F13" s="251"/>
      <c r="G13" s="251"/>
      <c r="H13" s="459" t="s">
        <v>64</v>
      </c>
      <c r="I13" s="233"/>
      <c r="J13" s="1317"/>
      <c r="K13" s="320">
        <f>K12+1</f>
        <v>44876</v>
      </c>
      <c r="L13" s="428" t="s">
        <v>65</v>
      </c>
      <c r="M13" s="1693"/>
      <c r="N13" s="288"/>
      <c r="O13" s="288"/>
      <c r="P13" s="304"/>
      <c r="Q13" s="233"/>
      <c r="R13" s="1317"/>
      <c r="S13" s="320">
        <f>S12+1</f>
        <v>44932</v>
      </c>
      <c r="T13" s="386"/>
      <c r="U13" s="1691"/>
      <c r="V13" s="435" t="s">
        <v>66</v>
      </c>
      <c r="W13" s="373"/>
      <c r="X13" s="362"/>
      <c r="Y13" s="301"/>
      <c r="Z13" s="233"/>
      <c r="AA13" s="1317"/>
      <c r="AB13" s="320">
        <f>AB12+1</f>
        <v>44616</v>
      </c>
      <c r="AC13" s="386" t="s">
        <v>67</v>
      </c>
      <c r="AD13" s="1654"/>
      <c r="AE13" s="1391"/>
      <c r="AF13" s="455" t="s">
        <v>68</v>
      </c>
      <c r="AG13" s="288"/>
      <c r="AH13" s="288"/>
      <c r="AI13" s="301"/>
      <c r="AJ13" s="233"/>
      <c r="AK13" s="1317"/>
      <c r="AL13" s="320">
        <f>AL12+1</f>
        <v>45037</v>
      </c>
      <c r="AM13" s="586"/>
      <c r="AN13" s="1626"/>
      <c r="AO13" s="1625"/>
      <c r="AP13" s="1624"/>
      <c r="AQ13" s="1383"/>
      <c r="AR13" s="457"/>
      <c r="AS13" s="1400"/>
      <c r="AT13" s="233"/>
      <c r="AU13" s="1317"/>
      <c r="AV13" s="320">
        <f>AV12+1</f>
        <v>45093</v>
      </c>
      <c r="AW13" s="586"/>
      <c r="AX13" s="1413"/>
      <c r="AY13" s="1415"/>
      <c r="AZ13" s="288"/>
      <c r="BA13" s="288"/>
      <c r="BB13" s="304"/>
      <c r="BC13" s="233"/>
      <c r="BD13" s="1317"/>
      <c r="BE13" s="320">
        <f>BE12+1</f>
        <v>44777</v>
      </c>
      <c r="BF13" s="458" t="s">
        <v>6</v>
      </c>
    </row>
    <row r="14" spans="1:58" ht="17.100000000000001" customHeight="1" thickTop="1" thickBot="1">
      <c r="A14" s="235"/>
      <c r="B14" s="1317" t="s">
        <v>46</v>
      </c>
      <c r="C14" s="296">
        <f>C13+3</f>
        <v>44816</v>
      </c>
      <c r="D14" s="1411" t="s">
        <v>95</v>
      </c>
      <c r="E14" s="644"/>
      <c r="F14" s="1683" t="s">
        <v>69</v>
      </c>
      <c r="G14" s="1684"/>
      <c r="H14" s="1685"/>
      <c r="I14" s="235"/>
      <c r="J14" s="1317" t="s">
        <v>70</v>
      </c>
      <c r="K14" s="296">
        <f>K13+3</f>
        <v>44879</v>
      </c>
      <c r="L14" s="1432" t="s">
        <v>71</v>
      </c>
      <c r="M14" s="1693"/>
      <c r="N14" s="230"/>
      <c r="O14" s="230"/>
      <c r="P14" s="303"/>
      <c r="Q14" s="235"/>
      <c r="R14" s="1317" t="s">
        <v>73</v>
      </c>
      <c r="S14" s="296">
        <f>S13+3</f>
        <v>44935</v>
      </c>
      <c r="T14" s="355"/>
      <c r="U14" s="1418" t="s">
        <v>74</v>
      </c>
      <c r="V14" s="1678" t="s">
        <v>244</v>
      </c>
      <c r="W14" s="374" t="s">
        <v>35</v>
      </c>
      <c r="X14" s="370"/>
      <c r="Y14" s="371"/>
      <c r="Z14" s="235"/>
      <c r="AA14" s="1317" t="s">
        <v>75</v>
      </c>
      <c r="AB14" s="296">
        <f>AB13+3</f>
        <v>44619</v>
      </c>
      <c r="AC14" s="355"/>
      <c r="AD14" s="1641" t="s">
        <v>240</v>
      </c>
      <c r="AE14" s="1642"/>
      <c r="AF14" s="1414" t="s">
        <v>72</v>
      </c>
      <c r="AG14" s="293" t="s">
        <v>35</v>
      </c>
      <c r="AH14" s="230"/>
      <c r="AI14" s="307"/>
      <c r="AJ14" s="235"/>
      <c r="AK14" s="1317" t="s">
        <v>78</v>
      </c>
      <c r="AL14" s="296">
        <f>AL13+3</f>
        <v>45040</v>
      </c>
      <c r="AM14" s="590"/>
      <c r="AN14" s="1627" t="s">
        <v>79</v>
      </c>
      <c r="AO14" s="1628"/>
      <c r="AP14" s="1415" t="s">
        <v>72</v>
      </c>
      <c r="AQ14" s="299"/>
      <c r="AR14" s="299"/>
      <c r="AS14" s="286"/>
      <c r="AT14" s="235"/>
      <c r="AU14" s="1317" t="s">
        <v>80</v>
      </c>
      <c r="AV14" s="296">
        <f>AV13+3</f>
        <v>45096</v>
      </c>
      <c r="AW14" s="588"/>
      <c r="AX14" s="1401" t="s">
        <v>81</v>
      </c>
      <c r="AY14" s="1415"/>
      <c r="AZ14" s="230"/>
      <c r="BA14" s="230"/>
      <c r="BB14" s="259" t="s">
        <v>82</v>
      </c>
      <c r="BC14" s="235"/>
      <c r="BD14" s="1317" t="s">
        <v>83</v>
      </c>
      <c r="BE14" s="296">
        <f>BE13+3</f>
        <v>44780</v>
      </c>
      <c r="BF14" s="260" t="s">
        <v>6</v>
      </c>
    </row>
    <row r="15" spans="1:58" ht="18" customHeight="1" thickTop="1" thickBot="1">
      <c r="A15" s="235"/>
      <c r="B15" s="1317"/>
      <c r="C15" s="277">
        <f>C14+1</f>
        <v>44817</v>
      </c>
      <c r="D15" s="1412"/>
      <c r="E15" s="1455" t="s">
        <v>96</v>
      </c>
      <c r="F15" s="1444"/>
      <c r="G15" s="1445"/>
      <c r="H15" s="1447"/>
      <c r="I15" s="235"/>
      <c r="J15" s="1317"/>
      <c r="K15" s="277">
        <f>K14+1</f>
        <v>44880</v>
      </c>
      <c r="L15" s="1432"/>
      <c r="M15" s="1693"/>
      <c r="N15" s="228"/>
      <c r="O15" s="228"/>
      <c r="P15" s="245"/>
      <c r="Q15" s="235"/>
      <c r="R15" s="1317"/>
      <c r="S15" s="277">
        <f>S14+1</f>
        <v>44936</v>
      </c>
      <c r="T15" s="356"/>
      <c r="U15" s="1419"/>
      <c r="V15" s="1679"/>
      <c r="W15" s="380"/>
      <c r="X15" s="85"/>
      <c r="Y15" s="353" t="s">
        <v>84</v>
      </c>
      <c r="Z15" s="235"/>
      <c r="AA15" s="1317"/>
      <c r="AB15" s="277">
        <f>AB14+1</f>
        <v>44620</v>
      </c>
      <c r="AC15" s="356"/>
      <c r="AD15" s="1626"/>
      <c r="AE15" s="1611"/>
      <c r="AF15" s="1415"/>
      <c r="AG15" s="239"/>
      <c r="AH15" s="239"/>
      <c r="AI15" s="1409" t="s">
        <v>84</v>
      </c>
      <c r="AJ15" s="235"/>
      <c r="AK15" s="1317"/>
      <c r="AL15" s="277">
        <f>AL14+1</f>
        <v>45041</v>
      </c>
      <c r="AM15" s="588"/>
      <c r="AN15" s="1608" t="s">
        <v>65</v>
      </c>
      <c r="AO15" s="1609"/>
      <c r="AP15" s="1415"/>
      <c r="AQ15" s="241"/>
      <c r="AR15" s="241"/>
      <c r="AS15" s="247" t="s">
        <v>82</v>
      </c>
      <c r="AT15" s="235"/>
      <c r="AU15" s="1317"/>
      <c r="AV15" s="277">
        <f>AV14+1</f>
        <v>45097</v>
      </c>
      <c r="AW15" s="588"/>
      <c r="AX15" s="1616"/>
      <c r="AY15" s="84"/>
      <c r="AZ15" s="427"/>
      <c r="BA15" s="170"/>
      <c r="BB15" s="252"/>
      <c r="BC15" s="235"/>
      <c r="BD15" s="1317"/>
      <c r="BE15" s="277">
        <f>BE14+1</f>
        <v>44781</v>
      </c>
      <c r="BF15" s="261" t="s">
        <v>6</v>
      </c>
    </row>
    <row r="16" spans="1:58" ht="62.1" customHeight="1" thickTop="1" thickBot="1">
      <c r="A16" s="235"/>
      <c r="B16" s="1317"/>
      <c r="C16" s="277">
        <f>C15+1</f>
        <v>44818</v>
      </c>
      <c r="D16" s="1412"/>
      <c r="E16" s="1415"/>
      <c r="F16" s="1444"/>
      <c r="G16" s="1445"/>
      <c r="H16" s="1447"/>
      <c r="I16" s="235"/>
      <c r="J16" s="1317"/>
      <c r="K16" s="277">
        <f>K15+1</f>
        <v>44881</v>
      </c>
      <c r="L16" s="1432"/>
      <c r="M16" s="1693"/>
      <c r="N16" s="228"/>
      <c r="O16" s="228"/>
      <c r="P16" s="245"/>
      <c r="Q16" s="235"/>
      <c r="R16" s="1317"/>
      <c r="S16" s="277">
        <f>S15+1</f>
        <v>44937</v>
      </c>
      <c r="T16" s="356"/>
      <c r="U16" s="1419"/>
      <c r="V16" s="1680"/>
      <c r="W16" s="387"/>
      <c r="X16" s="375"/>
      <c r="Y16" s="352"/>
      <c r="Z16" s="235"/>
      <c r="AA16" s="1317"/>
      <c r="AB16" s="277">
        <f>AB15+1</f>
        <v>44621</v>
      </c>
      <c r="AC16" s="319" t="s">
        <v>85</v>
      </c>
      <c r="AD16" s="1626"/>
      <c r="AE16" s="1611"/>
      <c r="AF16" s="1415"/>
      <c r="AG16" s="239"/>
      <c r="AH16" s="239"/>
      <c r="AI16" s="1409"/>
      <c r="AJ16" s="235"/>
      <c r="AK16" s="1317"/>
      <c r="AL16" s="277">
        <f>AL15+1</f>
        <v>45042</v>
      </c>
      <c r="AM16" s="588"/>
      <c r="AN16" s="1610" t="s">
        <v>241</v>
      </c>
      <c r="AO16" s="1611"/>
      <c r="AP16" s="1415"/>
      <c r="AQ16" s="241"/>
      <c r="AR16" s="241"/>
      <c r="AS16" s="1388" t="s">
        <v>58</v>
      </c>
      <c r="AT16" s="235"/>
      <c r="AU16" s="1317"/>
      <c r="AV16" s="277">
        <f>AV15+1</f>
        <v>45098</v>
      </c>
      <c r="AW16" s="588"/>
      <c r="AX16" s="1616"/>
      <c r="AY16" s="84"/>
      <c r="AZ16" s="427"/>
      <c r="BA16" s="170"/>
      <c r="BB16" s="245"/>
      <c r="BC16" s="235"/>
      <c r="BD16" s="1317"/>
      <c r="BE16" s="277">
        <f>BE15+1</f>
        <v>44782</v>
      </c>
      <c r="BF16" s="261" t="s">
        <v>6</v>
      </c>
    </row>
    <row r="17" spans="1:58" ht="41.1" thickTop="1" thickBot="1">
      <c r="A17" s="235"/>
      <c r="B17" s="1317"/>
      <c r="C17" s="277">
        <f>C16+1</f>
        <v>44819</v>
      </c>
      <c r="D17" s="1412"/>
      <c r="E17" s="1415"/>
      <c r="F17" s="1444"/>
      <c r="G17" s="1445"/>
      <c r="H17" s="1447"/>
      <c r="I17" s="235"/>
      <c r="J17" s="1317"/>
      <c r="K17" s="277">
        <f>K16+1</f>
        <v>44882</v>
      </c>
      <c r="L17" s="1432"/>
      <c r="M17" s="1693"/>
      <c r="N17" s="228"/>
      <c r="O17" s="228"/>
      <c r="P17" s="565" t="s">
        <v>87</v>
      </c>
      <c r="Q17" s="235"/>
      <c r="R17" s="1317"/>
      <c r="S17" s="277">
        <f>S16+1</f>
        <v>44938</v>
      </c>
      <c r="T17" s="356"/>
      <c r="U17" s="1420"/>
      <c r="V17" s="1681"/>
      <c r="W17" s="376"/>
      <c r="X17" s="230"/>
      <c r="Y17" s="245"/>
      <c r="Z17" s="235"/>
      <c r="AA17" s="1317"/>
      <c r="AB17" s="277">
        <f>AB16+1</f>
        <v>44622</v>
      </c>
      <c r="AC17" s="319" t="s">
        <v>88</v>
      </c>
      <c r="AD17" s="1626"/>
      <c r="AE17" s="1611"/>
      <c r="AF17" s="1415"/>
      <c r="AG17" s="241"/>
      <c r="AH17" s="241"/>
      <c r="AI17" s="249" t="s">
        <v>89</v>
      </c>
      <c r="AJ17" s="235"/>
      <c r="AK17" s="1317"/>
      <c r="AL17" s="277">
        <f>AL16+1</f>
        <v>45043</v>
      </c>
      <c r="AM17" s="588"/>
      <c r="AN17" s="1610"/>
      <c r="AO17" s="1611"/>
      <c r="AP17" s="1415"/>
      <c r="AQ17" s="241"/>
      <c r="AR17" s="241"/>
      <c r="AS17" s="1388"/>
      <c r="AT17" s="235"/>
      <c r="AU17" s="1317"/>
      <c r="AV17" s="277">
        <f>AV16+1</f>
        <v>45099</v>
      </c>
      <c r="AW17" s="588"/>
      <c r="AX17" s="1616"/>
      <c r="AY17" s="84"/>
      <c r="AZ17" s="343"/>
      <c r="BA17" s="456"/>
      <c r="BB17" s="245"/>
      <c r="BC17" s="235"/>
      <c r="BD17" s="1317"/>
      <c r="BE17" s="277">
        <f>BE16+1</f>
        <v>44783</v>
      </c>
      <c r="BF17" s="261" t="s">
        <v>6</v>
      </c>
    </row>
    <row r="18" spans="1:58" ht="18" customHeight="1" thickTop="1" thickBot="1">
      <c r="A18" s="235"/>
      <c r="B18" s="1317"/>
      <c r="C18" s="320">
        <f>C17+1</f>
        <v>44820</v>
      </c>
      <c r="D18" s="1413"/>
      <c r="E18" s="1415"/>
      <c r="F18" s="1686"/>
      <c r="G18" s="1687"/>
      <c r="H18" s="1688"/>
      <c r="I18" s="235"/>
      <c r="J18" s="1317"/>
      <c r="K18" s="320">
        <f>K17+1</f>
        <v>44883</v>
      </c>
      <c r="L18" s="1433"/>
      <c r="M18" s="1693"/>
      <c r="N18" s="305"/>
      <c r="O18" s="305"/>
      <c r="P18" s="295"/>
      <c r="Q18" s="235"/>
      <c r="R18" s="1317"/>
      <c r="S18" s="320">
        <f>S17+1</f>
        <v>44939</v>
      </c>
      <c r="T18" s="357"/>
      <c r="U18" s="428" t="s">
        <v>90</v>
      </c>
      <c r="V18" s="1404" t="s">
        <v>91</v>
      </c>
      <c r="W18" s="1404"/>
      <c r="X18" s="1404"/>
      <c r="Y18" s="1405"/>
      <c r="Z18" s="235"/>
      <c r="AA18" s="1317"/>
      <c r="AB18" s="320">
        <f>AB17+1</f>
        <v>44623</v>
      </c>
      <c r="AC18" s="357" t="s">
        <v>92</v>
      </c>
      <c r="AD18" s="1640" t="s">
        <v>93</v>
      </c>
      <c r="AE18" s="1609"/>
      <c r="AF18" s="1682"/>
      <c r="AG18" s="300"/>
      <c r="AH18" s="300"/>
      <c r="AI18" s="308"/>
      <c r="AJ18" s="235"/>
      <c r="AK18" s="1317"/>
      <c r="AL18" s="320">
        <f>AL17+1</f>
        <v>45044</v>
      </c>
      <c r="AM18" s="591"/>
      <c r="AN18" s="1612"/>
      <c r="AO18" s="1613"/>
      <c r="AP18" s="1456"/>
      <c r="AQ18" s="300"/>
      <c r="AR18" s="300"/>
      <c r="AS18" s="1410"/>
      <c r="AT18" s="235"/>
      <c r="AU18" s="1317"/>
      <c r="AV18" s="320">
        <f>AV17+1</f>
        <v>45100</v>
      </c>
      <c r="AW18" s="586"/>
      <c r="AX18" s="1618"/>
      <c r="AY18" s="648"/>
      <c r="AZ18" s="648"/>
      <c r="BA18" s="457"/>
      <c r="BB18" s="567" t="s">
        <v>94</v>
      </c>
      <c r="BC18" s="235"/>
      <c r="BD18" s="1317"/>
      <c r="BE18" s="320">
        <f>BE17+1</f>
        <v>44784</v>
      </c>
      <c r="BF18" s="458" t="s">
        <v>6</v>
      </c>
    </row>
    <row r="19" spans="1:58" ht="33.950000000000003" customHeight="1" thickTop="1" thickBot="1">
      <c r="A19" s="235"/>
      <c r="B19" s="1317" t="s">
        <v>83</v>
      </c>
      <c r="C19" s="296">
        <f>C18+3</f>
        <v>44823</v>
      </c>
      <c r="D19" s="1411" t="s">
        <v>95</v>
      </c>
      <c r="E19" s="1415"/>
      <c r="F19" s="1417" t="s">
        <v>97</v>
      </c>
      <c r="G19" s="460"/>
      <c r="H19" s="317" t="s">
        <v>82</v>
      </c>
      <c r="I19" s="235"/>
      <c r="J19" s="1317" t="s">
        <v>98</v>
      </c>
      <c r="K19" s="296">
        <f>K18+3</f>
        <v>44886</v>
      </c>
      <c r="L19" s="420"/>
      <c r="M19" s="1694"/>
      <c r="N19" s="231"/>
      <c r="O19" s="231"/>
      <c r="P19" s="259" t="s">
        <v>82</v>
      </c>
      <c r="Q19" s="235"/>
      <c r="R19" s="1317" t="s">
        <v>99</v>
      </c>
      <c r="S19" s="296">
        <f>S18+3</f>
        <v>44942</v>
      </c>
      <c r="T19" s="358"/>
      <c r="U19" s="1468" t="s">
        <v>81</v>
      </c>
      <c r="V19" s="1441"/>
      <c r="W19" s="1442"/>
      <c r="X19" s="1443"/>
      <c r="Y19" s="259" t="s">
        <v>82</v>
      </c>
      <c r="Z19" s="235"/>
      <c r="AA19" s="1317" t="s">
        <v>100</v>
      </c>
      <c r="AB19" s="296">
        <f>AB18+3</f>
        <v>44626</v>
      </c>
      <c r="AC19" s="592" t="s">
        <v>101</v>
      </c>
      <c r="AD19" s="1453" t="s">
        <v>81</v>
      </c>
      <c r="AE19" s="1676"/>
      <c r="AF19" s="645"/>
      <c r="AG19" s="299"/>
      <c r="AH19" s="299"/>
      <c r="AI19" s="259" t="s">
        <v>82</v>
      </c>
      <c r="AJ19" s="235"/>
      <c r="AK19" s="1317" t="s">
        <v>102</v>
      </c>
      <c r="AL19" s="296">
        <f>AL18+3</f>
        <v>45047</v>
      </c>
      <c r="AM19" s="583"/>
      <c r="AN19" s="583"/>
      <c r="AO19" s="1318" t="s">
        <v>103</v>
      </c>
      <c r="AP19" s="1319"/>
      <c r="AQ19" s="1319"/>
      <c r="AR19" s="1319"/>
      <c r="AS19" s="1320"/>
      <c r="AT19" s="235"/>
      <c r="AU19" s="1317" t="s">
        <v>104</v>
      </c>
      <c r="AV19" s="296">
        <f>AV18+3</f>
        <v>45103</v>
      </c>
      <c r="AW19" s="588"/>
      <c r="AX19" s="593"/>
      <c r="AY19" s="292"/>
      <c r="BA19" s="230"/>
      <c r="BB19" s="286"/>
      <c r="BC19" s="235"/>
      <c r="BD19" s="1317" t="s">
        <v>105</v>
      </c>
      <c r="BE19" s="296">
        <f>BE18+3</f>
        <v>44787</v>
      </c>
      <c r="BF19" s="260" t="s">
        <v>6</v>
      </c>
    </row>
    <row r="20" spans="1:58" ht="33.950000000000003" thickTop="1" thickBot="1">
      <c r="A20" s="235"/>
      <c r="B20" s="1317"/>
      <c r="C20" s="277">
        <f>C19+1</f>
        <v>44824</v>
      </c>
      <c r="D20" s="1412"/>
      <c r="E20" s="1415"/>
      <c r="F20" s="1382"/>
      <c r="G20" s="456"/>
      <c r="H20" s="250"/>
      <c r="I20" s="235"/>
      <c r="J20" s="1317"/>
      <c r="K20" s="277">
        <f>K19+1</f>
        <v>44887</v>
      </c>
      <c r="L20" s="1438" t="s">
        <v>106</v>
      </c>
      <c r="M20" s="1672"/>
      <c r="N20" s="1439"/>
      <c r="O20" s="1440"/>
      <c r="P20" s="1463" t="s">
        <v>107</v>
      </c>
      <c r="Q20" s="235"/>
      <c r="R20" s="1317"/>
      <c r="S20" s="277">
        <f>S19+1</f>
        <v>44943</v>
      </c>
      <c r="T20" s="356"/>
      <c r="U20" s="1469"/>
      <c r="V20" s="1444" t="s">
        <v>108</v>
      </c>
      <c r="W20" s="1445"/>
      <c r="X20" s="1445"/>
      <c r="Y20" s="1446"/>
      <c r="Z20" s="235"/>
      <c r="AA20" s="1317"/>
      <c r="AB20" s="277">
        <f>AB19+1</f>
        <v>44627</v>
      </c>
      <c r="AC20" s="594" t="s">
        <v>109</v>
      </c>
      <c r="AD20" s="1453"/>
      <c r="AE20" s="1676"/>
      <c r="AF20" s="335" t="s">
        <v>110</v>
      </c>
      <c r="AG20" s="241"/>
      <c r="AH20" s="241"/>
      <c r="AI20" s="1385" t="s">
        <v>111</v>
      </c>
      <c r="AJ20" s="235"/>
      <c r="AK20" s="1317"/>
      <c r="AL20" s="277">
        <f>AL19+1</f>
        <v>45048</v>
      </c>
      <c r="AM20" s="589"/>
      <c r="AN20" s="1614" t="s">
        <v>81</v>
      </c>
      <c r="AO20" s="1615"/>
      <c r="AP20" s="335" t="s">
        <v>110</v>
      </c>
      <c r="AQ20" s="238"/>
      <c r="AR20" s="238"/>
      <c r="AS20" s="252"/>
      <c r="AT20" s="235"/>
      <c r="AU20" s="1317"/>
      <c r="AV20" s="277">
        <f>AV19+1</f>
        <v>45104</v>
      </c>
      <c r="AW20" s="588"/>
      <c r="AX20" s="595"/>
      <c r="AY20" s="369" t="s">
        <v>112</v>
      </c>
      <c r="AZ20" s="170"/>
      <c r="BB20" s="245"/>
      <c r="BC20" s="235"/>
      <c r="BD20" s="1317"/>
      <c r="BE20" s="277">
        <f>BE19+1</f>
        <v>44788</v>
      </c>
      <c r="BF20" s="261" t="s">
        <v>6</v>
      </c>
    </row>
    <row r="21" spans="1:58" ht="66" thickTop="1" thickBot="1">
      <c r="A21" s="234"/>
      <c r="B21" s="1317"/>
      <c r="C21" s="277">
        <f>C20+1</f>
        <v>44825</v>
      </c>
      <c r="D21" s="1412"/>
      <c r="E21" s="1415"/>
      <c r="F21" s="1382"/>
      <c r="G21" s="456"/>
      <c r="H21" s="250"/>
      <c r="I21" s="234"/>
      <c r="J21" s="1317"/>
      <c r="K21" s="277">
        <f>K20+1</f>
        <v>44888</v>
      </c>
      <c r="L21" s="1673" t="s">
        <v>81</v>
      </c>
      <c r="M21" s="84"/>
      <c r="N21" s="343"/>
      <c r="O21" s="456"/>
      <c r="P21" s="1464"/>
      <c r="Q21" s="234"/>
      <c r="R21" s="1317"/>
      <c r="S21" s="277">
        <f>S20+1</f>
        <v>44944</v>
      </c>
      <c r="T21" s="356"/>
      <c r="U21" s="1469"/>
      <c r="V21" s="1444"/>
      <c r="W21" s="1445"/>
      <c r="X21" s="1445"/>
      <c r="Y21" s="1447"/>
      <c r="Z21" s="234"/>
      <c r="AA21" s="1317"/>
      <c r="AB21" s="277">
        <f>AB20+1</f>
        <v>44628</v>
      </c>
      <c r="AC21" s="594" t="s">
        <v>113</v>
      </c>
      <c r="AD21" s="1453"/>
      <c r="AE21" s="1676"/>
      <c r="AF21" s="334"/>
      <c r="AG21" s="241"/>
      <c r="AH21" s="241"/>
      <c r="AI21" s="1386"/>
      <c r="AJ21" s="234"/>
      <c r="AK21" s="1317"/>
      <c r="AL21" s="277">
        <f>AL20+1</f>
        <v>45049</v>
      </c>
      <c r="AM21" s="588"/>
      <c r="AN21" s="1616"/>
      <c r="AO21" s="1617"/>
      <c r="AP21" s="335"/>
      <c r="AQ21" s="170"/>
      <c r="AR21" s="170"/>
      <c r="AS21" s="252"/>
      <c r="AT21" s="234"/>
      <c r="AU21" s="1317"/>
      <c r="AV21" s="277">
        <f>AV20+1</f>
        <v>45105</v>
      </c>
      <c r="AW21" s="588"/>
      <c r="AX21" s="595"/>
      <c r="AY21" s="311"/>
      <c r="AZ21" s="293" t="s">
        <v>35</v>
      </c>
      <c r="BB21" s="245"/>
      <c r="BC21" s="234"/>
      <c r="BD21" s="1317"/>
      <c r="BE21" s="277">
        <f>BE20+1</f>
        <v>44789</v>
      </c>
      <c r="BF21" s="261" t="s">
        <v>6</v>
      </c>
    </row>
    <row r="22" spans="1:58" ht="50.1" thickTop="1" thickBot="1">
      <c r="A22" s="234"/>
      <c r="B22" s="1317"/>
      <c r="C22" s="277">
        <f>C21+1</f>
        <v>44826</v>
      </c>
      <c r="D22" s="1412"/>
      <c r="E22" s="1415"/>
      <c r="F22" s="1382"/>
      <c r="G22" s="456"/>
      <c r="H22" s="249" t="s">
        <v>114</v>
      </c>
      <c r="I22" s="234"/>
      <c r="J22" s="1317"/>
      <c r="K22" s="277">
        <f>K21+1</f>
        <v>44889</v>
      </c>
      <c r="L22" s="1674"/>
      <c r="M22" s="84"/>
      <c r="N22" s="343"/>
      <c r="O22" s="456"/>
      <c r="P22" s="249" t="s">
        <v>115</v>
      </c>
      <c r="Q22" s="234"/>
      <c r="R22" s="1317"/>
      <c r="S22" s="277">
        <f>S21+1</f>
        <v>44945</v>
      </c>
      <c r="T22" s="383"/>
      <c r="U22" s="1469"/>
      <c r="V22" s="1444"/>
      <c r="W22" s="1445"/>
      <c r="X22" s="1445"/>
      <c r="Y22" s="1447"/>
      <c r="Z22" s="234"/>
      <c r="AA22" s="1317"/>
      <c r="AB22" s="277">
        <f>AB21+1</f>
        <v>44629</v>
      </c>
      <c r="AC22" s="596" t="s">
        <v>116</v>
      </c>
      <c r="AD22" s="1453"/>
      <c r="AE22" s="1676"/>
      <c r="AF22" s="384" t="s">
        <v>117</v>
      </c>
      <c r="AG22" s="241"/>
      <c r="AH22" s="241"/>
      <c r="AI22" s="252" t="s">
        <v>118</v>
      </c>
      <c r="AJ22" s="234"/>
      <c r="AK22" s="1317"/>
      <c r="AL22" s="277">
        <f>AL21+1</f>
        <v>45050</v>
      </c>
      <c r="AM22" s="588"/>
      <c r="AN22" s="1616"/>
      <c r="AO22" s="1617"/>
      <c r="AP22" s="335"/>
      <c r="AQ22" s="170"/>
      <c r="AR22" s="170"/>
      <c r="AS22" s="566" t="s">
        <v>119</v>
      </c>
      <c r="AT22" s="234"/>
      <c r="AU22" s="1317"/>
      <c r="AV22" s="277">
        <f>AV21+1</f>
        <v>45106</v>
      </c>
      <c r="AW22" s="597"/>
      <c r="AX22" s="598"/>
      <c r="AZ22" s="456"/>
      <c r="BA22" s="344" t="s">
        <v>19</v>
      </c>
      <c r="BB22" s="249" t="s">
        <v>120</v>
      </c>
      <c r="BC22" s="234"/>
      <c r="BD22" s="1317"/>
      <c r="BE22" s="277">
        <f>BE21+1</f>
        <v>44790</v>
      </c>
      <c r="BF22" s="452" t="s">
        <v>121</v>
      </c>
    </row>
    <row r="23" spans="1:58" ht="33.950000000000003" thickTop="1" thickBot="1">
      <c r="A23" s="235"/>
      <c r="B23" s="1317"/>
      <c r="C23" s="320">
        <f>C22+1</f>
        <v>44827</v>
      </c>
      <c r="D23" s="1413"/>
      <c r="E23" s="1415"/>
      <c r="F23" s="1382"/>
      <c r="G23" s="457"/>
      <c r="H23" s="304"/>
      <c r="I23" s="235"/>
      <c r="J23" s="1317"/>
      <c r="K23" s="320">
        <f>K22+1</f>
        <v>44890</v>
      </c>
      <c r="L23" s="1675"/>
      <c r="M23" s="84"/>
      <c r="N23" s="648"/>
      <c r="O23" s="457"/>
      <c r="P23" s="295"/>
      <c r="Q23" s="235"/>
      <c r="R23" s="1437"/>
      <c r="S23" s="320">
        <f>S22+1</f>
        <v>44946</v>
      </c>
      <c r="T23" s="382"/>
      <c r="U23" s="1470"/>
      <c r="V23" s="1448"/>
      <c r="W23" s="1449"/>
      <c r="X23" s="1449"/>
      <c r="Y23" s="1450"/>
      <c r="Z23" s="235"/>
      <c r="AA23" s="1317"/>
      <c r="AB23" s="320">
        <f>AB22+1</f>
        <v>44630</v>
      </c>
      <c r="AC23" s="599" t="s">
        <v>122</v>
      </c>
      <c r="AD23" s="1454"/>
      <c r="AE23" s="1677"/>
      <c r="AF23" s="457"/>
      <c r="AG23" s="293" t="s">
        <v>35</v>
      </c>
      <c r="AH23" s="457"/>
      <c r="AI23" s="569"/>
      <c r="AJ23" s="235"/>
      <c r="AK23" s="1317"/>
      <c r="AL23" s="320">
        <f>AL22+1</f>
        <v>45051</v>
      </c>
      <c r="AM23" s="591"/>
      <c r="AN23" s="1618"/>
      <c r="AO23" s="1619"/>
      <c r="AP23" s="294" t="s">
        <v>123</v>
      </c>
      <c r="AQ23" s="300"/>
      <c r="AR23" s="300"/>
      <c r="AS23" s="301"/>
      <c r="AT23" s="235"/>
      <c r="AU23" s="1317"/>
      <c r="AV23" s="320">
        <f>AV22+1</f>
        <v>45107</v>
      </c>
      <c r="AW23" s="586"/>
      <c r="AX23" s="1457" t="s">
        <v>124</v>
      </c>
      <c r="AY23" s="1458"/>
      <c r="AZ23" s="1458"/>
      <c r="BA23" s="1458"/>
      <c r="BB23" s="1459"/>
      <c r="BC23" s="235"/>
      <c r="BD23" s="1317"/>
      <c r="BE23" s="320">
        <f>BE22+1</f>
        <v>44791</v>
      </c>
      <c r="BF23" s="458" t="s">
        <v>6</v>
      </c>
    </row>
    <row r="24" spans="1:58" ht="32.1" customHeight="1" thickTop="1" thickBot="1">
      <c r="A24" s="235"/>
      <c r="B24" s="1317" t="s">
        <v>105</v>
      </c>
      <c r="C24" s="296">
        <f>C23+3</f>
        <v>44830</v>
      </c>
      <c r="D24" s="1401" t="s">
        <v>81</v>
      </c>
      <c r="E24" s="1415"/>
      <c r="F24" s="1382"/>
      <c r="G24" s="1426" t="s">
        <v>125</v>
      </c>
      <c r="H24" s="1427"/>
      <c r="I24" s="235"/>
      <c r="J24" s="1317" t="s">
        <v>126</v>
      </c>
      <c r="K24" s="296">
        <f>K23+3</f>
        <v>44893</v>
      </c>
      <c r="L24" s="1498" t="s">
        <v>160</v>
      </c>
      <c r="M24" s="1380" t="s">
        <v>161</v>
      </c>
      <c r="N24" s="231"/>
      <c r="O24" s="231"/>
      <c r="P24" s="316"/>
      <c r="Q24" s="235"/>
      <c r="R24" s="1317" t="s">
        <v>127</v>
      </c>
      <c r="S24" s="296">
        <f>S23+3</f>
        <v>44949</v>
      </c>
      <c r="T24" s="358" t="s">
        <v>128</v>
      </c>
      <c r="U24" s="1407" t="s">
        <v>129</v>
      </c>
      <c r="V24" s="1380" t="s">
        <v>130</v>
      </c>
      <c r="W24" s="1484" t="s">
        <v>131</v>
      </c>
      <c r="X24" s="464"/>
      <c r="Y24" s="316"/>
      <c r="Z24" s="235"/>
      <c r="AA24" s="1317" t="s">
        <v>132</v>
      </c>
      <c r="AB24" s="296">
        <f>AB23+3</f>
        <v>44633</v>
      </c>
      <c r="AC24" s="600"/>
      <c r="AD24" s="1670" t="s">
        <v>28</v>
      </c>
      <c r="AE24" s="1670"/>
      <c r="AF24" s="1670"/>
      <c r="AG24" s="1670"/>
      <c r="AH24" s="1670"/>
      <c r="AI24" s="1671"/>
      <c r="AJ24" s="235"/>
      <c r="AK24" s="1317" t="s">
        <v>133</v>
      </c>
      <c r="AL24" s="296">
        <f>AL23+3</f>
        <v>45054</v>
      </c>
      <c r="AM24" s="588"/>
      <c r="AN24" s="1620" t="s">
        <v>160</v>
      </c>
      <c r="AO24" s="1621"/>
      <c r="AP24" s="1498" t="s">
        <v>245</v>
      </c>
      <c r="AQ24" s="293" t="s">
        <v>35</v>
      </c>
      <c r="AR24" s="230"/>
      <c r="AS24" s="286"/>
      <c r="AT24" s="235"/>
      <c r="AU24" s="1317" t="s">
        <v>134</v>
      </c>
      <c r="AV24" s="296">
        <f>AV23+3</f>
        <v>45110</v>
      </c>
      <c r="AW24" s="1471" t="s">
        <v>135</v>
      </c>
      <c r="AX24" s="1472" t="s">
        <v>136</v>
      </c>
      <c r="AY24" s="453" t="s">
        <v>137</v>
      </c>
      <c r="AZ24" s="1474"/>
      <c r="BA24" s="1475"/>
      <c r="BB24" s="1475"/>
      <c r="BC24" s="366"/>
      <c r="BD24" s="1317" t="s">
        <v>138</v>
      </c>
      <c r="BE24" s="296">
        <f>BE23+3</f>
        <v>44794</v>
      </c>
      <c r="BF24" s="260" t="s">
        <v>6</v>
      </c>
    </row>
    <row r="25" spans="1:58" ht="98.1" thickTop="1" thickBot="1">
      <c r="A25" s="233"/>
      <c r="B25" s="1317"/>
      <c r="C25" s="277">
        <f>C24+1</f>
        <v>44831</v>
      </c>
      <c r="D25" s="1401"/>
      <c r="E25" s="341"/>
      <c r="F25" s="1382"/>
      <c r="G25" s="1428"/>
      <c r="H25" s="1429"/>
      <c r="I25" s="233"/>
      <c r="J25" s="1317"/>
      <c r="K25" s="277">
        <f>K24+1</f>
        <v>44894</v>
      </c>
      <c r="L25" s="1499"/>
      <c r="M25" s="1380"/>
      <c r="N25" s="456"/>
      <c r="O25" s="456"/>
      <c r="P25" s="563"/>
      <c r="Q25" s="233"/>
      <c r="R25" s="1317"/>
      <c r="S25" s="277">
        <f>S24+1</f>
        <v>44950</v>
      </c>
      <c r="T25" s="356"/>
      <c r="U25" s="1407"/>
      <c r="V25" s="1380"/>
      <c r="W25" s="1485"/>
      <c r="X25" s="465"/>
      <c r="Y25" s="563"/>
      <c r="Z25" s="233"/>
      <c r="AA25" s="1317"/>
      <c r="AB25" s="277">
        <f>AB24+1</f>
        <v>44634</v>
      </c>
      <c r="AC25" s="594" t="s">
        <v>139</v>
      </c>
      <c r="AD25" s="1643" t="s">
        <v>160</v>
      </c>
      <c r="AE25" s="1407"/>
      <c r="AF25" s="1668" t="s">
        <v>246</v>
      </c>
      <c r="AG25" s="170"/>
      <c r="AH25" s="1375" t="s">
        <v>19</v>
      </c>
      <c r="AI25" s="566" t="s">
        <v>140</v>
      </c>
      <c r="AJ25" s="233"/>
      <c r="AK25" s="1317"/>
      <c r="AL25" s="277">
        <f>AL24+1</f>
        <v>45055</v>
      </c>
      <c r="AM25" s="588"/>
      <c r="AN25" s="1622"/>
      <c r="AO25" s="1407"/>
      <c r="AP25" s="1499"/>
      <c r="AQ25" s="170"/>
      <c r="AR25" s="1375" t="s">
        <v>19</v>
      </c>
      <c r="AS25" s="1463" t="s">
        <v>141</v>
      </c>
      <c r="AT25" s="233"/>
      <c r="AU25" s="1317"/>
      <c r="AV25" s="277">
        <f>AV24+1</f>
        <v>45111</v>
      </c>
      <c r="AW25" s="1471"/>
      <c r="AX25" s="1473"/>
      <c r="AY25" s="379"/>
      <c r="AZ25" s="378" t="s">
        <v>35</v>
      </c>
      <c r="BA25" s="1482"/>
      <c r="BB25" s="1483"/>
      <c r="BC25" s="367"/>
      <c r="BD25" s="1317"/>
      <c r="BE25" s="277">
        <f>BE24+1</f>
        <v>44795</v>
      </c>
      <c r="BF25" s="261" t="s">
        <v>6</v>
      </c>
    </row>
    <row r="26" spans="1:58" ht="81.95" thickTop="1" thickBot="1">
      <c r="A26" s="235"/>
      <c r="B26" s="1317"/>
      <c r="C26" s="277">
        <f>C25+1</f>
        <v>44832</v>
      </c>
      <c r="D26" s="1460"/>
      <c r="E26" s="365"/>
      <c r="F26" s="1382"/>
      <c r="G26" s="1428"/>
      <c r="H26" s="1429"/>
      <c r="I26" s="235"/>
      <c r="J26" s="1317"/>
      <c r="K26" s="277">
        <f>K25+1</f>
        <v>44895</v>
      </c>
      <c r="L26" s="1500"/>
      <c r="M26" s="1501"/>
      <c r="N26" s="456"/>
      <c r="O26" s="456"/>
      <c r="P26" s="245"/>
      <c r="Q26" s="235"/>
      <c r="R26" s="1317"/>
      <c r="S26" s="277">
        <f>S25+1</f>
        <v>44951</v>
      </c>
      <c r="T26" s="356" t="s">
        <v>142</v>
      </c>
      <c r="U26" s="1408"/>
      <c r="V26" s="1380"/>
      <c r="W26" s="1485"/>
      <c r="X26" s="465"/>
      <c r="Y26" s="245"/>
      <c r="Z26" s="235"/>
      <c r="AA26" s="1317"/>
      <c r="AB26" s="277">
        <f>AB25+1</f>
        <v>44635</v>
      </c>
      <c r="AC26" s="594" t="s">
        <v>143</v>
      </c>
      <c r="AD26" s="1638" t="s">
        <v>144</v>
      </c>
      <c r="AE26" s="1639"/>
      <c r="AF26" s="1501"/>
      <c r="AG26" s="170"/>
      <c r="AH26" s="1375"/>
      <c r="AI26" s="246" t="s">
        <v>145</v>
      </c>
      <c r="AJ26" s="235"/>
      <c r="AK26" s="1317"/>
      <c r="AL26" s="277">
        <f>AL25+1</f>
        <v>45056</v>
      </c>
      <c r="AM26" s="588"/>
      <c r="AN26" s="1622"/>
      <c r="AO26" s="1407"/>
      <c r="AP26" s="1499"/>
      <c r="AQ26" s="170"/>
      <c r="AR26" s="1375"/>
      <c r="AS26" s="1464"/>
      <c r="AT26" s="235"/>
      <c r="AU26" s="1317"/>
      <c r="AV26" s="277">
        <f>AV25+1</f>
        <v>45112</v>
      </c>
      <c r="AW26" s="1471"/>
      <c r="AX26" s="1473"/>
      <c r="AY26" s="601" t="s">
        <v>146</v>
      </c>
      <c r="AZ26" s="602"/>
      <c r="BA26" s="602"/>
      <c r="BB26" s="377" t="s">
        <v>84</v>
      </c>
      <c r="BC26" s="366"/>
      <c r="BD26" s="1317"/>
      <c r="BE26" s="277">
        <f>BE25+1</f>
        <v>44796</v>
      </c>
      <c r="BF26" s="261" t="s">
        <v>6</v>
      </c>
    </row>
    <row r="27" spans="1:58" ht="98.1" thickTop="1" thickBot="1">
      <c r="A27" s="234"/>
      <c r="B27" s="1317"/>
      <c r="C27" s="277">
        <f>C26+1</f>
        <v>44833</v>
      </c>
      <c r="D27" s="1488" t="s">
        <v>147</v>
      </c>
      <c r="E27" s="1489"/>
      <c r="F27" s="1382"/>
      <c r="G27" s="1428"/>
      <c r="H27" s="1429"/>
      <c r="I27" s="234"/>
      <c r="J27" s="1317"/>
      <c r="K27" s="277">
        <f>K26+1</f>
        <v>44896</v>
      </c>
      <c r="L27" s="1490" t="s">
        <v>148</v>
      </c>
      <c r="M27" s="1491"/>
      <c r="N27" s="456"/>
      <c r="O27" s="456"/>
      <c r="P27" s="245"/>
      <c r="Q27" s="234"/>
      <c r="R27" s="1317"/>
      <c r="S27" s="277">
        <f>S26+1</f>
        <v>44952</v>
      </c>
      <c r="T27" s="356" t="s">
        <v>149</v>
      </c>
      <c r="U27" s="1492" t="s">
        <v>150</v>
      </c>
      <c r="V27" s="1493"/>
      <c r="W27" s="1485"/>
      <c r="X27" s="465"/>
      <c r="Y27" s="566" t="s">
        <v>119</v>
      </c>
      <c r="Z27" s="234"/>
      <c r="AA27" s="1317"/>
      <c r="AB27" s="277">
        <f>AB26+1</f>
        <v>44636</v>
      </c>
      <c r="AC27" s="594" t="s">
        <v>151</v>
      </c>
      <c r="AD27" s="1655" t="s">
        <v>152</v>
      </c>
      <c r="AE27" s="1656"/>
      <c r="AF27" s="1657"/>
      <c r="AG27" s="170"/>
      <c r="AH27" s="170"/>
      <c r="AI27" s="246"/>
      <c r="AJ27" s="234"/>
      <c r="AK27" s="1317"/>
      <c r="AL27" s="277">
        <f>AL26+1</f>
        <v>45057</v>
      </c>
      <c r="AM27" s="588"/>
      <c r="AN27" s="1622"/>
      <c r="AO27" s="1407"/>
      <c r="AP27" s="1669"/>
      <c r="AQ27" s="170"/>
      <c r="AR27" s="170"/>
      <c r="AS27" s="249" t="s">
        <v>153</v>
      </c>
      <c r="AT27" s="234"/>
      <c r="AU27" s="1317"/>
      <c r="AV27" s="277">
        <f>AV26+1</f>
        <v>45113</v>
      </c>
      <c r="AW27" s="1471"/>
      <c r="AX27" s="1473"/>
      <c r="AY27" s="601"/>
      <c r="AZ27" s="602"/>
      <c r="BA27" s="602"/>
      <c r="BB27" s="342"/>
      <c r="BC27" s="234"/>
      <c r="BD27" s="1317"/>
      <c r="BE27" s="277">
        <f>BE26+1</f>
        <v>44797</v>
      </c>
      <c r="BF27" s="452" t="s">
        <v>154</v>
      </c>
    </row>
    <row r="28" spans="1:58" ht="32.1" thickTop="1" thickBot="1">
      <c r="A28" s="233"/>
      <c r="B28" s="1317"/>
      <c r="C28" s="320">
        <f>C27+1</f>
        <v>44834</v>
      </c>
      <c r="D28" s="397"/>
      <c r="E28" s="647"/>
      <c r="F28" s="1383"/>
      <c r="G28" s="1461"/>
      <c r="H28" s="1462"/>
      <c r="I28" s="233"/>
      <c r="J28" s="1317"/>
      <c r="K28" s="320">
        <f>K27+1</f>
        <v>44897</v>
      </c>
      <c r="L28" s="417"/>
      <c r="M28" s="417"/>
      <c r="N28" s="457"/>
      <c r="O28" s="457"/>
      <c r="P28" s="567" t="s">
        <v>94</v>
      </c>
      <c r="Q28" s="233"/>
      <c r="R28" s="1317"/>
      <c r="S28" s="320">
        <f>S27+1</f>
        <v>44953</v>
      </c>
      <c r="T28" s="357"/>
      <c r="U28" s="421"/>
      <c r="V28" s="1380" t="s">
        <v>155</v>
      </c>
      <c r="W28" s="1486"/>
      <c r="X28" s="466"/>
      <c r="Y28" s="295"/>
      <c r="Z28" s="233"/>
      <c r="AA28" s="1317"/>
      <c r="AB28" s="320">
        <f>AB27+1</f>
        <v>44637</v>
      </c>
      <c r="AC28" s="357"/>
      <c r="AD28" s="1647"/>
      <c r="AE28" s="1648"/>
      <c r="AF28" s="294" t="s">
        <v>156</v>
      </c>
      <c r="AG28" s="288"/>
      <c r="AH28" s="288"/>
      <c r="AI28" s="301"/>
      <c r="AJ28" s="233"/>
      <c r="AK28" s="1317"/>
      <c r="AL28" s="320">
        <f>AL27+1</f>
        <v>45058</v>
      </c>
      <c r="AM28" s="586"/>
      <c r="AN28" s="1622"/>
      <c r="AO28" s="1407"/>
      <c r="AP28" s="444" t="s">
        <v>157</v>
      </c>
      <c r="AQ28" s="288"/>
      <c r="AR28" s="288"/>
      <c r="AS28" s="301"/>
      <c r="AT28" s="233"/>
      <c r="AU28" s="1487"/>
      <c r="AV28" s="320">
        <f>AV27+1</f>
        <v>45114</v>
      </c>
      <c r="AW28" s="603"/>
      <c r="AX28" s="604"/>
      <c r="AY28" s="605"/>
      <c r="AZ28" s="606"/>
      <c r="BA28" s="606"/>
      <c r="BB28" s="607"/>
      <c r="BC28" s="233"/>
      <c r="BD28" s="1317"/>
      <c r="BE28" s="320">
        <f>BE27+1</f>
        <v>44798</v>
      </c>
      <c r="BF28" s="458" t="s">
        <v>158</v>
      </c>
    </row>
    <row r="29" spans="1:58" ht="32.1" customHeight="1" thickTop="1" thickBot="1">
      <c r="A29" s="235"/>
      <c r="B29" s="1317" t="s">
        <v>138</v>
      </c>
      <c r="C29" s="296">
        <f>C28+3</f>
        <v>44837</v>
      </c>
      <c r="D29" s="1552" t="s">
        <v>160</v>
      </c>
      <c r="E29" s="1649" t="s">
        <v>213</v>
      </c>
      <c r="F29" s="302"/>
      <c r="G29" s="302"/>
      <c r="H29" s="316"/>
      <c r="I29" s="235"/>
      <c r="J29" s="1317" t="s">
        <v>159</v>
      </c>
      <c r="K29" s="296">
        <f>K28+3</f>
        <v>44900</v>
      </c>
      <c r="L29" s="1498" t="s">
        <v>160</v>
      </c>
      <c r="M29" s="1380" t="s">
        <v>161</v>
      </c>
      <c r="N29" s="311"/>
      <c r="O29" s="311"/>
      <c r="P29" s="286"/>
      <c r="Q29" s="235"/>
      <c r="R29" s="1317" t="s">
        <v>162</v>
      </c>
      <c r="S29" s="296">
        <f>S28+3</f>
        <v>44956</v>
      </c>
      <c r="T29" s="358" t="s">
        <v>128</v>
      </c>
      <c r="U29" s="1509" t="s">
        <v>163</v>
      </c>
      <c r="V29" s="1380"/>
      <c r="W29" s="231"/>
      <c r="X29" s="1511" t="s">
        <v>164</v>
      </c>
      <c r="Y29" s="1514" t="s">
        <v>165</v>
      </c>
      <c r="Z29" s="235"/>
      <c r="AA29" s="1317" t="s">
        <v>166</v>
      </c>
      <c r="AB29" s="296">
        <f>AB28+3</f>
        <v>44640</v>
      </c>
      <c r="AC29" s="608" t="s">
        <v>167</v>
      </c>
      <c r="AD29" s="1646" t="s">
        <v>160</v>
      </c>
      <c r="AE29" s="1406"/>
      <c r="AF29" s="1649" t="s">
        <v>246</v>
      </c>
      <c r="AG29" s="293" t="s">
        <v>35</v>
      </c>
      <c r="AH29" s="230"/>
      <c r="AI29" s="309"/>
      <c r="AJ29" s="235"/>
      <c r="AK29" s="1317" t="s">
        <v>168</v>
      </c>
      <c r="AL29" s="296">
        <f>AL28+3</f>
        <v>45061</v>
      </c>
      <c r="AM29" s="609"/>
      <c r="AN29" s="1620" t="s">
        <v>160</v>
      </c>
      <c r="AO29" s="1621"/>
      <c r="AP29" s="1498" t="s">
        <v>245</v>
      </c>
      <c r="AQ29" s="293" t="s">
        <v>35</v>
      </c>
      <c r="AR29" s="230"/>
      <c r="AS29" s="303"/>
      <c r="AT29" s="235"/>
      <c r="AU29" s="1535" t="s">
        <v>169</v>
      </c>
      <c r="AV29" s="1535"/>
      <c r="AW29" s="610"/>
      <c r="AX29" s="1536" t="s">
        <v>170</v>
      </c>
      <c r="AY29" s="1537"/>
      <c r="AZ29" s="1537"/>
      <c r="BA29" s="1537"/>
      <c r="BB29" s="1538"/>
      <c r="BC29" s="235"/>
      <c r="BD29" s="1359" t="s">
        <v>171</v>
      </c>
      <c r="BE29" s="296">
        <f>BE28+3</f>
        <v>44801</v>
      </c>
      <c r="BF29" s="260" t="s">
        <v>16</v>
      </c>
    </row>
    <row r="30" spans="1:58" ht="62.1" thickTop="1" thickBot="1">
      <c r="A30" s="233"/>
      <c r="B30" s="1317"/>
      <c r="C30" s="277">
        <f>C29+1</f>
        <v>44838</v>
      </c>
      <c r="D30" s="1390"/>
      <c r="E30" s="1666"/>
      <c r="F30" s="160"/>
      <c r="G30" s="160"/>
      <c r="H30" s="248"/>
      <c r="I30" s="233"/>
      <c r="J30" s="1317"/>
      <c r="K30" s="277">
        <f>K29+1</f>
        <v>44901</v>
      </c>
      <c r="L30" s="1499"/>
      <c r="M30" s="1380"/>
      <c r="N30" s="160"/>
      <c r="O30" s="160"/>
      <c r="P30" s="248"/>
      <c r="Q30" s="233"/>
      <c r="R30" s="1317"/>
      <c r="S30" s="277">
        <f>S29+1</f>
        <v>44957</v>
      </c>
      <c r="T30" s="356" t="s">
        <v>172</v>
      </c>
      <c r="U30" s="1509"/>
      <c r="V30" s="1380"/>
      <c r="W30" s="456"/>
      <c r="X30" s="1512"/>
      <c r="Y30" s="1515"/>
      <c r="Z30" s="233"/>
      <c r="AA30" s="1317"/>
      <c r="AB30" s="277">
        <f>AB29+1</f>
        <v>44641</v>
      </c>
      <c r="AC30" s="356" t="s">
        <v>173</v>
      </c>
      <c r="AD30" s="1622"/>
      <c r="AE30" s="1407"/>
      <c r="AF30" s="1499"/>
      <c r="AG30" s="228"/>
      <c r="AH30" s="228"/>
      <c r="AI30" s="1409" t="s">
        <v>84</v>
      </c>
      <c r="AJ30" s="233"/>
      <c r="AK30" s="1317"/>
      <c r="AL30" s="277">
        <f>AL29+1</f>
        <v>45062</v>
      </c>
      <c r="AM30" s="609"/>
      <c r="AN30" s="1622"/>
      <c r="AO30" s="1407"/>
      <c r="AP30" s="1499"/>
      <c r="AQ30" s="228"/>
      <c r="AR30" s="228"/>
      <c r="AS30" s="1409" t="s">
        <v>84</v>
      </c>
      <c r="AT30" s="233"/>
      <c r="AU30" s="1487" t="s">
        <v>174</v>
      </c>
      <c r="AV30" s="277">
        <f>AV28+3</f>
        <v>45117</v>
      </c>
      <c r="AW30" s="611"/>
      <c r="AX30" s="393" t="s">
        <v>175</v>
      </c>
      <c r="AY30" s="394"/>
      <c r="AZ30" s="395"/>
      <c r="BA30" s="445"/>
      <c r="BB30" s="396" t="s">
        <v>82</v>
      </c>
      <c r="BC30" s="233"/>
      <c r="BD30" s="1359"/>
      <c r="BE30" s="277">
        <f>BE29+1</f>
        <v>44802</v>
      </c>
      <c r="BF30" s="261" t="s">
        <v>6</v>
      </c>
    </row>
    <row r="31" spans="1:58" ht="92.1" thickTop="1" thickBot="1">
      <c r="A31" s="235"/>
      <c r="B31" s="1317"/>
      <c r="C31" s="277">
        <f>C30+1</f>
        <v>44839</v>
      </c>
      <c r="D31" s="1391"/>
      <c r="E31" s="1667"/>
      <c r="F31" s="239"/>
      <c r="G31" s="239"/>
      <c r="H31" s="1345" t="s">
        <v>176</v>
      </c>
      <c r="I31" s="235"/>
      <c r="J31" s="1317"/>
      <c r="K31" s="277">
        <f>K30+1</f>
        <v>44902</v>
      </c>
      <c r="L31" s="1500"/>
      <c r="M31" s="1501"/>
      <c r="N31" s="243"/>
      <c r="O31" s="243"/>
      <c r="P31" s="248"/>
      <c r="Q31" s="235"/>
      <c r="R31" s="1317"/>
      <c r="S31" s="277">
        <f>S30+1</f>
        <v>44958</v>
      </c>
      <c r="T31" s="356" t="s">
        <v>177</v>
      </c>
      <c r="U31" s="1509"/>
      <c r="V31" s="1380"/>
      <c r="W31" s="456"/>
      <c r="X31" s="1512"/>
      <c r="Y31" s="1516"/>
      <c r="Z31" s="235"/>
      <c r="AA31" s="1317"/>
      <c r="AB31" s="277">
        <f>AB30+1</f>
        <v>44642</v>
      </c>
      <c r="AC31" s="356" t="s">
        <v>178</v>
      </c>
      <c r="AD31" s="1622"/>
      <c r="AE31" s="1407"/>
      <c r="AF31" s="1499"/>
      <c r="AG31" s="228"/>
      <c r="AH31" s="228"/>
      <c r="AI31" s="1409"/>
      <c r="AJ31" s="235"/>
      <c r="AK31" s="1317"/>
      <c r="AL31" s="277">
        <f>AL30+1</f>
        <v>45063</v>
      </c>
      <c r="AM31" s="609"/>
      <c r="AN31" s="1622"/>
      <c r="AO31" s="1407"/>
      <c r="AP31" s="1499"/>
      <c r="AQ31" s="228"/>
      <c r="AR31" s="228"/>
      <c r="AS31" s="1409"/>
      <c r="AT31" s="235"/>
      <c r="AU31" s="1505"/>
      <c r="AV31" s="277">
        <f>AV30+1</f>
        <v>45118</v>
      </c>
      <c r="AW31" s="612" t="s">
        <v>179</v>
      </c>
      <c r="AX31" s="612" t="s">
        <v>180</v>
      </c>
      <c r="AY31" s="613"/>
      <c r="AZ31" s="230"/>
      <c r="BA31" s="1426" t="s">
        <v>181</v>
      </c>
      <c r="BB31" s="1476"/>
      <c r="BC31" s="235"/>
      <c r="BD31" s="1359"/>
      <c r="BE31" s="277">
        <f>BE30+1</f>
        <v>44803</v>
      </c>
      <c r="BF31" s="261" t="s">
        <v>6</v>
      </c>
    </row>
    <row r="32" spans="1:58" ht="47.1" thickTop="1" thickBot="1">
      <c r="A32" s="234"/>
      <c r="B32" s="1317"/>
      <c r="C32" s="277">
        <f>C31+1</f>
        <v>44840</v>
      </c>
      <c r="D32" s="1480" t="s">
        <v>182</v>
      </c>
      <c r="E32" s="1481"/>
      <c r="F32" s="239"/>
      <c r="G32" s="239"/>
      <c r="H32" s="1345"/>
      <c r="I32" s="234"/>
      <c r="J32" s="1317"/>
      <c r="K32" s="277">
        <f>K31+1</f>
        <v>44903</v>
      </c>
      <c r="L32" s="1495" t="s">
        <v>183</v>
      </c>
      <c r="M32" s="1481"/>
      <c r="N32" s="244"/>
      <c r="O32" s="244"/>
      <c r="P32" s="249" t="s">
        <v>184</v>
      </c>
      <c r="Q32" s="234"/>
      <c r="R32" s="1317"/>
      <c r="S32" s="277">
        <f>S31+1</f>
        <v>44959</v>
      </c>
      <c r="T32" s="614" t="s">
        <v>185</v>
      </c>
      <c r="U32" s="1509"/>
      <c r="V32" s="1380"/>
      <c r="W32" s="456"/>
      <c r="X32" s="1512"/>
      <c r="Y32" s="249" t="s">
        <v>186</v>
      </c>
      <c r="Z32" s="234"/>
      <c r="AA32" s="1317"/>
      <c r="AB32" s="277">
        <f>AB31+1</f>
        <v>44643</v>
      </c>
      <c r="AC32" s="615" t="s">
        <v>187</v>
      </c>
      <c r="AD32" s="1622"/>
      <c r="AE32" s="1407"/>
      <c r="AF32" s="1499"/>
      <c r="AG32" s="228"/>
      <c r="AH32" s="228"/>
      <c r="AI32" s="249" t="s">
        <v>188</v>
      </c>
      <c r="AJ32" s="234"/>
      <c r="AK32" s="1317"/>
      <c r="AL32" s="277">
        <f>AL31+1</f>
        <v>45064</v>
      </c>
      <c r="AM32" s="609"/>
      <c r="AN32" s="1622"/>
      <c r="AO32" s="1407"/>
      <c r="AP32" s="1499"/>
      <c r="AQ32" s="228"/>
      <c r="AR32" s="228"/>
      <c r="AS32" s="566" t="s">
        <v>57</v>
      </c>
      <c r="AT32" s="234"/>
      <c r="AU32" s="1505"/>
      <c r="AV32" s="277">
        <f>AV31+1</f>
        <v>45119</v>
      </c>
      <c r="AW32" s="616"/>
      <c r="AX32" s="275"/>
      <c r="AY32" s="333"/>
      <c r="AZ32" s="170" t="s">
        <v>189</v>
      </c>
      <c r="BA32" s="1428"/>
      <c r="BB32" s="1477"/>
      <c r="BC32" s="234"/>
      <c r="BD32" s="1359"/>
      <c r="BE32" s="277">
        <f>BE31+1</f>
        <v>44804</v>
      </c>
      <c r="BF32" s="261" t="s">
        <v>6</v>
      </c>
    </row>
    <row r="33" spans="1:58" ht="62.1" thickTop="1" thickBot="1">
      <c r="A33" s="234"/>
      <c r="B33" s="1317"/>
      <c r="C33" s="320">
        <f>C32+1</f>
        <v>44841</v>
      </c>
      <c r="D33" s="312"/>
      <c r="E33" s="312"/>
      <c r="F33" s="315"/>
      <c r="G33" s="315"/>
      <c r="H33" s="1559"/>
      <c r="I33" s="234"/>
      <c r="J33" s="1317"/>
      <c r="K33" s="320">
        <f>K32+1</f>
        <v>44904</v>
      </c>
      <c r="L33" s="417"/>
      <c r="M33" s="1496" t="s">
        <v>190</v>
      </c>
      <c r="N33" s="1496"/>
      <c r="O33" s="1496"/>
      <c r="P33" s="1497"/>
      <c r="Q33" s="234"/>
      <c r="R33" s="1317"/>
      <c r="S33" s="320">
        <f>S32+1</f>
        <v>44960</v>
      </c>
      <c r="T33" s="357" t="s">
        <v>191</v>
      </c>
      <c r="U33" s="1510"/>
      <c r="V33" s="1380"/>
      <c r="W33" s="457"/>
      <c r="X33" s="1513"/>
      <c r="Y33" s="570"/>
      <c r="Z33" s="234"/>
      <c r="AA33" s="1317"/>
      <c r="AB33" s="320">
        <f>AB32+1</f>
        <v>44644</v>
      </c>
      <c r="AC33" s="617" t="s">
        <v>192</v>
      </c>
      <c r="AD33" s="1644" t="s">
        <v>193</v>
      </c>
      <c r="AE33" s="1645"/>
      <c r="AF33" s="1650"/>
      <c r="AG33" s="305"/>
      <c r="AH33" s="305"/>
      <c r="AI33" s="304"/>
      <c r="AJ33" s="234"/>
      <c r="AK33" s="1317"/>
      <c r="AL33" s="320">
        <f>AL32+1</f>
        <v>45065</v>
      </c>
      <c r="AM33" s="586"/>
      <c r="AN33" s="1622"/>
      <c r="AO33" s="1407"/>
      <c r="AP33" s="1499"/>
      <c r="AQ33" s="305"/>
      <c r="AR33" s="305"/>
      <c r="AS33" s="304"/>
      <c r="AT33" s="234"/>
      <c r="AU33" s="1505"/>
      <c r="AV33" s="277">
        <f>AV32+1</f>
        <v>45120</v>
      </c>
      <c r="AW33" s="616"/>
      <c r="AX33" s="275"/>
      <c r="AY33" s="333"/>
      <c r="AZ33" s="170"/>
      <c r="BA33" s="1428"/>
      <c r="BB33" s="1477"/>
      <c r="BC33" s="234"/>
      <c r="BD33" s="1359"/>
      <c r="BE33" s="320">
        <f>BE32+1</f>
        <v>44805</v>
      </c>
      <c r="BF33" s="273" t="s">
        <v>28</v>
      </c>
    </row>
    <row r="34" spans="1:58" ht="59.1" thickTop="1" thickBot="1">
      <c r="A34" s="235"/>
      <c r="B34" s="1317" t="s">
        <v>194</v>
      </c>
      <c r="C34" s="296">
        <f>C33+3</f>
        <v>44844</v>
      </c>
      <c r="D34" s="312"/>
      <c r="E34" s="313"/>
      <c r="F34" s="314"/>
      <c r="G34" s="314"/>
      <c r="H34" s="286"/>
      <c r="I34" s="235"/>
      <c r="J34" s="1317" t="s">
        <v>195</v>
      </c>
      <c r="K34" s="296">
        <f>K33+3</f>
        <v>44907</v>
      </c>
      <c r="L34" s="1547" t="s">
        <v>196</v>
      </c>
      <c r="M34" s="405"/>
      <c r="N34" s="347"/>
      <c r="O34" s="347"/>
      <c r="P34" s="259" t="s">
        <v>82</v>
      </c>
      <c r="Q34" s="235"/>
      <c r="R34" s="1317" t="s">
        <v>197</v>
      </c>
      <c r="S34" s="296">
        <f>S33+3</f>
        <v>44963</v>
      </c>
      <c r="T34" s="358" t="s">
        <v>198</v>
      </c>
      <c r="U34" s="1523" t="s">
        <v>199</v>
      </c>
      <c r="V34" s="646"/>
      <c r="W34" s="351"/>
      <c r="X34" s="351"/>
      <c r="Y34" s="259" t="s">
        <v>82</v>
      </c>
      <c r="Z34" s="235"/>
      <c r="AA34" s="1317" t="s">
        <v>200</v>
      </c>
      <c r="AB34" s="296">
        <f>AB33+3</f>
        <v>44647</v>
      </c>
      <c r="AC34" s="618" t="s">
        <v>201</v>
      </c>
      <c r="AD34" s="1629" t="s">
        <v>199</v>
      </c>
      <c r="AE34" s="1629"/>
      <c r="AF34" s="649"/>
      <c r="AG34" s="292"/>
      <c r="AH34" s="292"/>
      <c r="AI34" s="259" t="s">
        <v>82</v>
      </c>
      <c r="AJ34" s="235"/>
      <c r="AK34" s="1317" t="s">
        <v>202</v>
      </c>
      <c r="AL34" s="296">
        <f>AL33+3</f>
        <v>45068</v>
      </c>
      <c r="AM34" s="587"/>
      <c r="AN34" s="1658" t="s">
        <v>203</v>
      </c>
      <c r="AO34" s="1659"/>
      <c r="AP34" s="1499"/>
      <c r="AQ34" s="230"/>
      <c r="AR34" s="230"/>
      <c r="AS34" s="259" t="s">
        <v>82</v>
      </c>
      <c r="AT34" s="235"/>
      <c r="AU34" s="1358"/>
      <c r="AV34" s="320">
        <f>AV33+3</f>
        <v>45123</v>
      </c>
      <c r="AW34" s="620"/>
      <c r="AX34" s="1544" t="s">
        <v>204</v>
      </c>
      <c r="AY34" s="1545"/>
      <c r="AZ34" s="1546"/>
      <c r="BA34" s="1478"/>
      <c r="BB34" s="1479"/>
      <c r="BC34" s="48"/>
      <c r="BD34" s="1359" t="s">
        <v>15</v>
      </c>
      <c r="BE34" s="296">
        <f>BE33+3</f>
        <v>44808</v>
      </c>
      <c r="BF34" s="450" t="s">
        <v>28</v>
      </c>
    </row>
    <row r="35" spans="1:58" ht="59.1" thickTop="1" thickBot="1">
      <c r="B35" s="1317"/>
      <c r="C35" s="277">
        <f>C34+1</f>
        <v>44845</v>
      </c>
      <c r="D35" s="1550" t="s">
        <v>106</v>
      </c>
      <c r="E35" s="1550"/>
      <c r="F35" s="1550"/>
      <c r="G35" s="1550"/>
      <c r="H35" s="1551"/>
      <c r="J35" s="1317"/>
      <c r="K35" s="277">
        <f>K34+1</f>
        <v>44908</v>
      </c>
      <c r="L35" s="1547"/>
      <c r="M35" s="348" t="s">
        <v>190</v>
      </c>
      <c r="N35" s="71"/>
      <c r="O35" s="71"/>
      <c r="P35" s="345"/>
      <c r="R35" s="1317"/>
      <c r="S35" s="277">
        <f>S34+1</f>
        <v>44964</v>
      </c>
      <c r="T35" s="356" t="s">
        <v>205</v>
      </c>
      <c r="U35" s="1549"/>
      <c r="V35" s="58" t="s">
        <v>110</v>
      </c>
      <c r="W35" s="71"/>
      <c r="X35" s="126"/>
      <c r="Y35" s="350"/>
      <c r="AA35" s="1317"/>
      <c r="AB35" s="277">
        <f>AB34+1</f>
        <v>44648</v>
      </c>
      <c r="AC35" s="618" t="s">
        <v>206</v>
      </c>
      <c r="AD35" s="1629"/>
      <c r="AE35" s="1629"/>
      <c r="AF35" s="621" t="s">
        <v>207</v>
      </c>
      <c r="AG35" s="228"/>
      <c r="AH35" s="228"/>
      <c r="AI35" s="248"/>
      <c r="AK35" s="1317"/>
      <c r="AL35" s="277">
        <f>AL34+1</f>
        <v>45069</v>
      </c>
      <c r="AM35" s="616"/>
      <c r="AN35" s="1663" t="s">
        <v>208</v>
      </c>
      <c r="AO35" s="1664"/>
      <c r="AP35" s="381"/>
      <c r="AQ35" s="381"/>
      <c r="AR35" s="381"/>
      <c r="AS35" s="1385" t="s">
        <v>209</v>
      </c>
      <c r="AU35" s="1487" t="s">
        <v>210</v>
      </c>
      <c r="AV35" s="296">
        <f>AV34+1</f>
        <v>45124</v>
      </c>
      <c r="AW35" s="622"/>
      <c r="AX35" s="390" t="s">
        <v>211</v>
      </c>
      <c r="AY35" s="1506"/>
      <c r="AZ35" s="255"/>
      <c r="BA35" s="1506"/>
      <c r="BB35" s="1539"/>
      <c r="BC35" s="48"/>
      <c r="BD35" s="1359"/>
      <c r="BE35" s="277">
        <f>BE34+1</f>
        <v>44809</v>
      </c>
      <c r="BF35" s="262" t="s">
        <v>212</v>
      </c>
    </row>
    <row r="36" spans="1:58" ht="59.1" thickTop="1" thickBot="1">
      <c r="A36" s="233"/>
      <c r="B36" s="1317"/>
      <c r="C36" s="277">
        <f>C35+1</f>
        <v>44846</v>
      </c>
      <c r="D36" s="1552" t="s">
        <v>160</v>
      </c>
      <c r="E36" s="1553" t="s">
        <v>213</v>
      </c>
      <c r="F36" s="240"/>
      <c r="G36" s="240"/>
      <c r="H36" s="454" t="s">
        <v>214</v>
      </c>
      <c r="I36" s="233"/>
      <c r="J36" s="1317"/>
      <c r="K36" s="277">
        <f>K35+1</f>
        <v>44909</v>
      </c>
      <c r="L36" s="1547"/>
      <c r="M36" s="58"/>
      <c r="N36" s="1526" t="s">
        <v>35</v>
      </c>
      <c r="O36" s="71"/>
      <c r="P36" s="345"/>
      <c r="Q36" s="233"/>
      <c r="R36" s="1317"/>
      <c r="S36" s="277">
        <f>S35+1</f>
        <v>44965</v>
      </c>
      <c r="T36" s="356" t="s">
        <v>215</v>
      </c>
      <c r="U36" s="403"/>
      <c r="V36" s="360" t="s">
        <v>216</v>
      </c>
      <c r="W36" s="132" t="s">
        <v>35</v>
      </c>
      <c r="X36" s="126"/>
      <c r="Y36" s="1554" t="s">
        <v>217</v>
      </c>
      <c r="Z36" s="233"/>
      <c r="AA36" s="1317"/>
      <c r="AB36" s="277">
        <f>AB35+1</f>
        <v>44649</v>
      </c>
      <c r="AC36" s="623" t="s">
        <v>218</v>
      </c>
      <c r="AD36" s="1630"/>
      <c r="AE36" s="1630"/>
      <c r="AF36" s="650"/>
      <c r="AG36" s="1526" t="s">
        <v>35</v>
      </c>
      <c r="AH36" s="228"/>
      <c r="AI36" s="248"/>
      <c r="AJ36" s="233"/>
      <c r="AK36" s="1317"/>
      <c r="AL36" s="277">
        <f>AL35+1</f>
        <v>45070</v>
      </c>
      <c r="AM36" s="590"/>
      <c r="AN36" s="1660" t="s">
        <v>219</v>
      </c>
      <c r="AO36" s="1660"/>
      <c r="AP36" s="71"/>
      <c r="AQ36" s="71"/>
      <c r="AR36" s="71"/>
      <c r="AS36" s="1386"/>
      <c r="AT36" s="233"/>
      <c r="AU36" s="1505"/>
      <c r="AV36" s="277">
        <f>AV35+1</f>
        <v>45125</v>
      </c>
      <c r="AW36" s="625"/>
      <c r="AX36" s="368" t="s">
        <v>220</v>
      </c>
      <c r="AY36" s="1507"/>
      <c r="AZ36" s="242"/>
      <c r="BA36" s="1507"/>
      <c r="BB36" s="1540"/>
      <c r="BC36" s="48"/>
      <c r="BD36" s="1359"/>
      <c r="BE36" s="277">
        <f>BE35+1</f>
        <v>44810</v>
      </c>
      <c r="BF36" s="262" t="s">
        <v>221</v>
      </c>
    </row>
    <row r="37" spans="1:58" ht="62.1" thickTop="1" thickBot="1">
      <c r="A37" s="233"/>
      <c r="B37" s="1317"/>
      <c r="C37" s="277">
        <f>C36+1</f>
        <v>44847</v>
      </c>
      <c r="D37" s="1390"/>
      <c r="E37" s="1499"/>
      <c r="F37" s="240"/>
      <c r="G37" s="240"/>
      <c r="H37" s="247" t="s">
        <v>82</v>
      </c>
      <c r="I37" s="233"/>
      <c r="J37" s="1317"/>
      <c r="K37" s="277">
        <f>K36+1</f>
        <v>44910</v>
      </c>
      <c r="L37" s="1547"/>
      <c r="M37" s="58"/>
      <c r="N37" s="1526"/>
      <c r="O37" s="349"/>
      <c r="P37" s="345"/>
      <c r="Q37" s="233"/>
      <c r="R37" s="1317"/>
      <c r="S37" s="277">
        <f>S36+1</f>
        <v>44966</v>
      </c>
      <c r="T37" s="626" t="s">
        <v>222</v>
      </c>
      <c r="U37" s="1636" t="s">
        <v>223</v>
      </c>
      <c r="V37" s="1637"/>
      <c r="W37" s="1528" t="s">
        <v>35</v>
      </c>
      <c r="X37" s="126"/>
      <c r="Y37" s="1554"/>
      <c r="Z37" s="233"/>
      <c r="AA37" s="1317"/>
      <c r="AB37" s="277">
        <f>AB36+1</f>
        <v>44650</v>
      </c>
      <c r="AC37" s="618" t="s">
        <v>224</v>
      </c>
      <c r="AD37" s="1634" t="s">
        <v>225</v>
      </c>
      <c r="AE37" s="1634"/>
      <c r="AF37" s="1635"/>
      <c r="AG37" s="1526"/>
      <c r="AH37" s="170"/>
      <c r="AI37" s="245"/>
      <c r="AJ37" s="233"/>
      <c r="AK37" s="1317"/>
      <c r="AL37" s="277">
        <f>AL36+1</f>
        <v>45071</v>
      </c>
      <c r="AM37" s="616"/>
      <c r="AN37" s="1665" t="s">
        <v>226</v>
      </c>
      <c r="AO37" s="1665"/>
      <c r="AP37" s="1558"/>
      <c r="AQ37" s="230"/>
      <c r="AR37" s="230"/>
      <c r="AS37" s="564" t="s">
        <v>227</v>
      </c>
      <c r="AT37" s="233"/>
      <c r="AU37" s="1505"/>
      <c r="AV37" s="277">
        <f>AV36+1</f>
        <v>45126</v>
      </c>
      <c r="AW37" s="627"/>
      <c r="AX37" s="1542"/>
      <c r="AY37" s="1507"/>
      <c r="AZ37" s="242"/>
      <c r="BA37" s="1507"/>
      <c r="BB37" s="1540"/>
      <c r="BC37" s="48"/>
      <c r="BD37" s="1359"/>
      <c r="BE37" s="277">
        <f>BE36+1</f>
        <v>44811</v>
      </c>
      <c r="BF37" s="263" t="s">
        <v>56</v>
      </c>
    </row>
    <row r="38" spans="1:58" ht="62.1" thickTop="1" thickBot="1">
      <c r="A38" s="233"/>
      <c r="B38" s="1317"/>
      <c r="C38" s="320">
        <f>C37+1</f>
        <v>44848</v>
      </c>
      <c r="D38" s="1391"/>
      <c r="E38" s="1499"/>
      <c r="F38" s="306"/>
      <c r="G38" s="306"/>
      <c r="H38" s="301"/>
      <c r="I38" s="233"/>
      <c r="J38" s="1317"/>
      <c r="K38" s="320">
        <f>K37+1</f>
        <v>44911</v>
      </c>
      <c r="L38" s="1548"/>
      <c r="M38" s="361"/>
      <c r="N38" s="1527"/>
      <c r="O38" s="363"/>
      <c r="P38" s="346"/>
      <c r="Q38" s="233"/>
      <c r="R38" s="1317"/>
      <c r="S38" s="320">
        <f>S37+1</f>
        <v>44967</v>
      </c>
      <c r="T38" s="357" t="s">
        <v>228</v>
      </c>
      <c r="U38" s="404"/>
      <c r="V38" s="361"/>
      <c r="W38" s="1529"/>
      <c r="X38" s="362"/>
      <c r="Y38" s="1555"/>
      <c r="Z38" s="233"/>
      <c r="AA38" s="1317"/>
      <c r="AB38" s="320">
        <f>AB37+1</f>
        <v>44651</v>
      </c>
      <c r="AC38" s="628" t="s">
        <v>229</v>
      </c>
      <c r="AD38" s="1631"/>
      <c r="AE38" s="1632"/>
      <c r="AF38" s="651"/>
      <c r="AG38" s="1527"/>
      <c r="AH38" s="288"/>
      <c r="AI38" s="310"/>
      <c r="AJ38" s="233"/>
      <c r="AK38" s="1317"/>
      <c r="AL38" s="320">
        <f>AL37+1</f>
        <v>45072</v>
      </c>
      <c r="AM38" s="629"/>
      <c r="AN38" s="1661"/>
      <c r="AO38" s="1662"/>
      <c r="AP38" s="381"/>
      <c r="AQ38" s="288"/>
      <c r="AR38" s="288"/>
      <c r="AS38" s="304"/>
      <c r="AT38" s="233"/>
      <c r="AU38" s="1505"/>
      <c r="AV38" s="277">
        <f>AV37+1</f>
        <v>45127</v>
      </c>
      <c r="AW38" s="630"/>
      <c r="AX38" s="1543"/>
      <c r="AY38" s="1508"/>
      <c r="AZ38" s="242"/>
      <c r="BA38" s="1508"/>
      <c r="BB38" s="1541"/>
      <c r="BC38" s="48"/>
      <c r="BD38" s="1359"/>
      <c r="BE38" s="320">
        <f>BE37+1</f>
        <v>44812</v>
      </c>
      <c r="BF38" s="265" t="s">
        <v>28</v>
      </c>
    </row>
    <row r="39" spans="1:58" ht="18" customHeight="1" thickTop="1" thickBot="1">
      <c r="A39" s="233"/>
      <c r="B39" s="1317" t="s">
        <v>230</v>
      </c>
      <c r="C39" s="296">
        <f>C38+3</f>
        <v>44851</v>
      </c>
      <c r="D39" s="1547" t="s">
        <v>196</v>
      </c>
      <c r="E39" s="1500"/>
      <c r="F39" s="334" t="s">
        <v>231</v>
      </c>
      <c r="G39" s="337"/>
      <c r="H39" s="309"/>
      <c r="I39" s="233"/>
      <c r="J39" s="1317" t="s">
        <v>6</v>
      </c>
      <c r="K39" s="296">
        <f>K38+3</f>
        <v>44914</v>
      </c>
      <c r="L39" s="1587" t="s">
        <v>27</v>
      </c>
      <c r="M39" s="1587"/>
      <c r="N39" s="1587"/>
      <c r="O39" s="1587"/>
      <c r="P39" s="1588"/>
      <c r="Q39" s="233"/>
      <c r="R39" s="1317" t="s">
        <v>6</v>
      </c>
      <c r="S39" s="296">
        <f>S38+3</f>
        <v>44970</v>
      </c>
      <c r="T39" s="359"/>
      <c r="U39" s="1593"/>
      <c r="V39" s="1587"/>
      <c r="W39" s="1587"/>
      <c r="X39" s="1587"/>
      <c r="Y39" s="1594"/>
      <c r="Z39" s="233"/>
      <c r="AA39" s="1317" t="s">
        <v>6</v>
      </c>
      <c r="AB39" s="296">
        <f>AB38+3</f>
        <v>44654</v>
      </c>
      <c r="AC39" s="631"/>
      <c r="AD39" s="1623" t="s">
        <v>232</v>
      </c>
      <c r="AE39" s="1574"/>
      <c r="AF39" s="1574"/>
      <c r="AG39" s="1574"/>
      <c r="AH39" s="1574"/>
      <c r="AI39" s="1575"/>
      <c r="AJ39" s="48"/>
      <c r="AK39" s="1336" t="s">
        <v>6</v>
      </c>
      <c r="AL39" s="296">
        <f>AL38+3</f>
        <v>45075</v>
      </c>
      <c r="AM39" s="627"/>
      <c r="AN39" s="627"/>
      <c r="AO39" s="1520" t="s">
        <v>233</v>
      </c>
      <c r="AP39" s="1521"/>
      <c r="AQ39" s="1521"/>
      <c r="AR39" s="1521"/>
      <c r="AS39" s="1522"/>
      <c r="AT39" s="48"/>
      <c r="AU39" s="1358"/>
      <c r="AV39" s="320">
        <f>AV38+1</f>
        <v>45128</v>
      </c>
      <c r="AW39" s="585"/>
      <c r="AX39" s="1579" t="s">
        <v>234</v>
      </c>
      <c r="AY39" s="1579"/>
      <c r="AZ39" s="1579"/>
      <c r="BA39" s="1579"/>
      <c r="BB39" s="1580"/>
      <c r="BC39" s="48"/>
    </row>
    <row r="40" spans="1:58" ht="32.1" thickTop="1" thickBot="1">
      <c r="A40" s="233"/>
      <c r="B40" s="1317"/>
      <c r="C40" s="277">
        <f>C39+1</f>
        <v>44852</v>
      </c>
      <c r="D40" s="1547"/>
      <c r="E40" s="331" t="s">
        <v>235</v>
      </c>
      <c r="F40" s="335"/>
      <c r="G40" s="462"/>
      <c r="H40" s="246"/>
      <c r="I40" s="233"/>
      <c r="J40" s="1317"/>
      <c r="K40" s="277">
        <f>K39+1</f>
        <v>44915</v>
      </c>
      <c r="L40" s="1589"/>
      <c r="M40" s="1589"/>
      <c r="N40" s="1589"/>
      <c r="O40" s="1589"/>
      <c r="P40" s="1590"/>
      <c r="Q40" s="233"/>
      <c r="R40" s="1317"/>
      <c r="S40" s="277">
        <f>S39+1</f>
        <v>44971</v>
      </c>
      <c r="T40" s="354"/>
      <c r="U40" s="1595"/>
      <c r="V40" s="1589"/>
      <c r="W40" s="1589"/>
      <c r="X40" s="1589"/>
      <c r="Y40" s="1590"/>
      <c r="Z40" s="233"/>
      <c r="AA40" s="1317"/>
      <c r="AB40" s="277">
        <f>AB39+1</f>
        <v>44655</v>
      </c>
      <c r="AC40" s="632"/>
      <c r="AD40" s="1623"/>
      <c r="AE40" s="1574"/>
      <c r="AF40" s="1574"/>
      <c r="AG40" s="1574"/>
      <c r="AH40" s="1574"/>
      <c r="AI40" s="1575"/>
      <c r="AJ40" s="48"/>
      <c r="AK40" s="1336"/>
      <c r="AL40" s="277">
        <f>AL39+1</f>
        <v>45076</v>
      </c>
      <c r="AM40" s="627"/>
      <c r="AN40" s="627"/>
      <c r="AO40" s="1597" t="s">
        <v>236</v>
      </c>
      <c r="AP40" s="1598"/>
      <c r="AQ40" s="1598"/>
      <c r="AR40" s="1598"/>
      <c r="AS40" s="1599"/>
      <c r="AT40" s="48"/>
      <c r="AU40" s="1603"/>
      <c r="AV40" s="277"/>
      <c r="BC40" s="48"/>
    </row>
    <row r="41" spans="1:58" ht="18" customHeight="1" thickTop="1" thickBot="1">
      <c r="A41" s="233"/>
      <c r="B41" s="1317"/>
      <c r="C41" s="277">
        <f>C40+1</f>
        <v>44853</v>
      </c>
      <c r="D41" s="1547"/>
      <c r="E41" s="643"/>
      <c r="F41" s="339" t="s">
        <v>35</v>
      </c>
      <c r="G41" s="462"/>
      <c r="H41" s="246"/>
      <c r="I41" s="233"/>
      <c r="J41" s="1317"/>
      <c r="K41" s="277">
        <f>K40+1</f>
        <v>44916</v>
      </c>
      <c r="L41" s="1589"/>
      <c r="M41" s="1589"/>
      <c r="N41" s="1589"/>
      <c r="O41" s="1589"/>
      <c r="P41" s="1590"/>
      <c r="Q41" s="233"/>
      <c r="R41" s="1317"/>
      <c r="S41" s="277">
        <f>S40+1</f>
        <v>44972</v>
      </c>
      <c r="T41" s="354"/>
      <c r="U41" s="1595"/>
      <c r="V41" s="1589"/>
      <c r="W41" s="1589"/>
      <c r="X41" s="1589"/>
      <c r="Y41" s="1590"/>
      <c r="Z41" s="233"/>
      <c r="AA41" s="1317"/>
      <c r="AB41" s="277">
        <f>AB40+1</f>
        <v>44656</v>
      </c>
      <c r="AC41" s="632"/>
      <c r="AD41" s="1623"/>
      <c r="AE41" s="1574"/>
      <c r="AF41" s="1574"/>
      <c r="AG41" s="1574"/>
      <c r="AH41" s="1574"/>
      <c r="AI41" s="1575"/>
      <c r="AJ41" s="48"/>
      <c r="AK41" s="1336"/>
      <c r="AL41" s="277">
        <f>AL40+1</f>
        <v>45077</v>
      </c>
      <c r="AM41" s="630"/>
      <c r="AN41" s="627"/>
      <c r="AO41" s="1597"/>
      <c r="AP41" s="1598"/>
      <c r="AQ41" s="1598"/>
      <c r="AR41" s="1598"/>
      <c r="AS41" s="1599"/>
      <c r="AT41" s="48"/>
      <c r="AU41" s="1604"/>
      <c r="AV41" s="277">
        <v>45155</v>
      </c>
      <c r="AW41" s="633"/>
      <c r="AX41" s="1581" t="s">
        <v>121</v>
      </c>
      <c r="AY41" s="1582"/>
      <c r="AZ41" s="1582"/>
      <c r="BA41" s="1582"/>
      <c r="BB41" s="1583"/>
      <c r="BC41" s="48"/>
    </row>
    <row r="42" spans="1:58" ht="18" customHeight="1" thickTop="1" thickBot="1">
      <c r="A42" s="233"/>
      <c r="B42" s="1317"/>
      <c r="C42" s="277">
        <f>C41+1</f>
        <v>44854</v>
      </c>
      <c r="D42" s="1547"/>
      <c r="E42" s="336"/>
      <c r="F42" s="336"/>
      <c r="G42" s="462"/>
      <c r="H42" s="249" t="s">
        <v>237</v>
      </c>
      <c r="I42" s="233"/>
      <c r="J42" s="1317"/>
      <c r="K42" s="277">
        <f>K41+1</f>
        <v>44917</v>
      </c>
      <c r="L42" s="1589"/>
      <c r="M42" s="1589"/>
      <c r="N42" s="1589"/>
      <c r="O42" s="1589"/>
      <c r="P42" s="1590"/>
      <c r="Q42" s="233"/>
      <c r="R42" s="1317"/>
      <c r="S42" s="277">
        <f>S41+1</f>
        <v>44973</v>
      </c>
      <c r="T42" s="354"/>
      <c r="U42" s="1595"/>
      <c r="V42" s="1589"/>
      <c r="W42" s="1589"/>
      <c r="X42" s="1589"/>
      <c r="Y42" s="1590"/>
      <c r="Z42" s="233"/>
      <c r="AA42" s="1317"/>
      <c r="AB42" s="277">
        <f>AB41+1</f>
        <v>44657</v>
      </c>
      <c r="AC42" s="354"/>
      <c r="AD42" s="1623"/>
      <c r="AE42" s="1574"/>
      <c r="AF42" s="1574"/>
      <c r="AG42" s="1574"/>
      <c r="AH42" s="1574"/>
      <c r="AI42" s="1575"/>
      <c r="AJ42" s="48"/>
      <c r="AK42" s="1336"/>
      <c r="AL42" s="277">
        <f>AL41+1</f>
        <v>45078</v>
      </c>
      <c r="AM42" s="426"/>
      <c r="AN42" s="627"/>
      <c r="AO42" s="1597"/>
      <c r="AP42" s="1598"/>
      <c r="AQ42" s="1598"/>
      <c r="AR42" s="1598"/>
      <c r="AS42" s="1599"/>
      <c r="AT42" s="48"/>
      <c r="AU42" s="1604"/>
      <c r="AV42" s="277">
        <v>45162</v>
      </c>
      <c r="AW42" s="634"/>
      <c r="AX42" s="1584" t="s">
        <v>154</v>
      </c>
      <c r="AY42" s="1585"/>
      <c r="AZ42" s="1585"/>
      <c r="BA42" s="1585"/>
      <c r="BB42" s="1586"/>
      <c r="BC42" s="48"/>
    </row>
    <row r="43" spans="1:58" ht="18" customHeight="1" thickTop="1" thickBot="1">
      <c r="A43" s="233"/>
      <c r="B43" s="1317"/>
      <c r="C43" s="320">
        <f>C42+1</f>
        <v>44855</v>
      </c>
      <c r="D43" s="1548"/>
      <c r="E43" s="340"/>
      <c r="F43" s="340"/>
      <c r="G43" s="463"/>
      <c r="H43" s="310"/>
      <c r="I43" s="233"/>
      <c r="J43" s="1317"/>
      <c r="K43" s="320">
        <f>K42+1</f>
        <v>44918</v>
      </c>
      <c r="L43" s="1591"/>
      <c r="M43" s="1591"/>
      <c r="N43" s="1591"/>
      <c r="O43" s="1591"/>
      <c r="P43" s="1592"/>
      <c r="Q43" s="233"/>
      <c r="R43" s="1317"/>
      <c r="S43" s="320">
        <f>S42+1</f>
        <v>44974</v>
      </c>
      <c r="T43" s="386"/>
      <c r="U43" s="1596"/>
      <c r="V43" s="1591"/>
      <c r="W43" s="1591"/>
      <c r="X43" s="1591"/>
      <c r="Y43" s="1592"/>
      <c r="Z43" s="233"/>
      <c r="AA43" s="1317"/>
      <c r="AB43" s="320">
        <f>AB42+1</f>
        <v>44658</v>
      </c>
      <c r="AC43" s="386"/>
      <c r="AD43" s="1633" t="s">
        <v>31</v>
      </c>
      <c r="AE43" s="1577"/>
      <c r="AF43" s="1577"/>
      <c r="AG43" s="1577"/>
      <c r="AH43" s="1577"/>
      <c r="AI43" s="1578"/>
      <c r="AJ43" s="48"/>
      <c r="AK43" s="1336"/>
      <c r="AL43" s="320">
        <f>AL42+1</f>
        <v>45079</v>
      </c>
      <c r="AM43" s="635"/>
      <c r="AN43" s="639"/>
      <c r="AO43" s="1600"/>
      <c r="AP43" s="1601"/>
      <c r="AQ43" s="1601"/>
      <c r="AR43" s="1601"/>
      <c r="AS43" s="1602"/>
      <c r="AT43" s="48"/>
      <c r="AU43" s="1604"/>
      <c r="AV43" s="320">
        <v>45170</v>
      </c>
      <c r="AW43" s="636"/>
      <c r="AX43" s="1560" t="s">
        <v>28</v>
      </c>
      <c r="AY43" s="1373"/>
      <c r="AZ43" s="1373"/>
      <c r="BA43" s="1373"/>
      <c r="BB43" s="1374"/>
      <c r="BC43" s="48"/>
    </row>
    <row r="44" spans="1:58" ht="18" customHeight="1" thickTop="1" thickBot="1">
      <c r="B44" s="1317" t="s">
        <v>6</v>
      </c>
      <c r="C44" s="296">
        <f>C43+3</f>
        <v>44858</v>
      </c>
      <c r="D44" s="1561" t="s">
        <v>238</v>
      </c>
      <c r="E44" s="1561"/>
      <c r="F44" s="1561"/>
      <c r="G44" s="1561"/>
      <c r="H44" s="1562"/>
      <c r="Q44" s="48"/>
      <c r="Z44" s="48"/>
      <c r="AJ44" s="48"/>
      <c r="AT44" s="48"/>
      <c r="AU44" s="1604"/>
      <c r="AV44" s="320">
        <v>45173</v>
      </c>
      <c r="AW44" s="636"/>
      <c r="AX44" s="1560" t="s">
        <v>28</v>
      </c>
      <c r="AY44" s="1373"/>
      <c r="AZ44" s="1373"/>
      <c r="BA44" s="1373"/>
      <c r="BB44" s="1374"/>
      <c r="BC44" s="48"/>
    </row>
    <row r="45" spans="1:58" ht="18" customHeight="1" thickTop="1" thickBot="1">
      <c r="B45" s="1317"/>
      <c r="C45" s="277">
        <f>C44+1</f>
        <v>44859</v>
      </c>
      <c r="D45" s="1563"/>
      <c r="E45" s="1563"/>
      <c r="F45" s="1563"/>
      <c r="G45" s="1563"/>
      <c r="H45" s="1564"/>
      <c r="Q45" s="48"/>
      <c r="Z45" s="48"/>
      <c r="AJ45" s="48"/>
      <c r="AT45" s="48"/>
      <c r="AU45" s="1605"/>
      <c r="AV45" s="320">
        <v>45174</v>
      </c>
      <c r="AW45" s="585"/>
      <c r="AX45" s="1567" t="s">
        <v>212</v>
      </c>
      <c r="AY45" s="1568"/>
      <c r="AZ45" s="1568"/>
      <c r="BA45" s="1568"/>
      <c r="BB45" s="1569"/>
      <c r="BC45" s="48"/>
    </row>
    <row r="46" spans="1:58" ht="15.95" thickTop="1" thickBot="1">
      <c r="B46" s="1317"/>
      <c r="C46" s="277">
        <f>C45+1</f>
        <v>44860</v>
      </c>
      <c r="D46" s="1563"/>
      <c r="E46" s="1563"/>
      <c r="F46" s="1563"/>
      <c r="G46" s="1563"/>
      <c r="H46" s="1564"/>
      <c r="Q46" s="48"/>
      <c r="Z46" s="48"/>
      <c r="AJ46" s="48"/>
      <c r="AT46" s="48"/>
      <c r="BC46" s="48"/>
    </row>
    <row r="47" spans="1:58" ht="15.95" thickTop="1" thickBot="1">
      <c r="B47" s="1317"/>
      <c r="C47" s="277">
        <f>C46+1</f>
        <v>44861</v>
      </c>
      <c r="D47" s="1563"/>
      <c r="E47" s="1563"/>
      <c r="F47" s="1563"/>
      <c r="G47" s="1563"/>
      <c r="H47" s="1564"/>
      <c r="Q47" s="48"/>
      <c r="Z47" s="48"/>
      <c r="AJ47" s="48"/>
      <c r="AT47" s="48"/>
      <c r="BC47" s="48"/>
    </row>
    <row r="48" spans="1:58" ht="15.95" thickTop="1" thickBot="1">
      <c r="B48" s="1317"/>
      <c r="C48" s="320">
        <f>C47+1</f>
        <v>44862</v>
      </c>
      <c r="D48" s="1565"/>
      <c r="E48" s="1565"/>
      <c r="F48" s="1565"/>
      <c r="G48" s="1565"/>
      <c r="H48" s="1566"/>
      <c r="Q48" s="48"/>
      <c r="Z48" s="48"/>
      <c r="AJ48" s="48"/>
      <c r="AT48" s="48"/>
      <c r="BC48" s="48"/>
    </row>
    <row r="49" spans="17:55" ht="15" thickTop="1">
      <c r="Q49" s="48"/>
      <c r="Z49" s="48"/>
      <c r="AJ49" s="48"/>
      <c r="AT49" s="48"/>
      <c r="BC49" s="48"/>
    </row>
  </sheetData>
  <mergeCells count="214">
    <mergeCell ref="BD4:BD8"/>
    <mergeCell ref="D5:H6"/>
    <mergeCell ref="U5:Y5"/>
    <mergeCell ref="U6:Y8"/>
    <mergeCell ref="D7:H7"/>
    <mergeCell ref="D8:H8"/>
    <mergeCell ref="BD2:BF2"/>
    <mergeCell ref="B4:B8"/>
    <mergeCell ref="D4:H4"/>
    <mergeCell ref="J4:J8"/>
    <mergeCell ref="L4:L8"/>
    <mergeCell ref="O4:O5"/>
    <mergeCell ref="P4:P7"/>
    <mergeCell ref="R4:R8"/>
    <mergeCell ref="U4:Y4"/>
    <mergeCell ref="AA4:AI8"/>
    <mergeCell ref="B2:H2"/>
    <mergeCell ref="J2:P2"/>
    <mergeCell ref="R2:Y2"/>
    <mergeCell ref="AA2:AI2"/>
    <mergeCell ref="AK2:AS2"/>
    <mergeCell ref="AU2:BB2"/>
    <mergeCell ref="AY5:AY14"/>
    <mergeCell ref="B9:B13"/>
    <mergeCell ref="H9:H12"/>
    <mergeCell ref="J9:J13"/>
    <mergeCell ref="R9:R13"/>
    <mergeCell ref="U9:Y9"/>
    <mergeCell ref="AA9:AA13"/>
    <mergeCell ref="L9:L12"/>
    <mergeCell ref="U11:U13"/>
    <mergeCell ref="AK4:AK8"/>
    <mergeCell ref="M9:M19"/>
    <mergeCell ref="V11:V12"/>
    <mergeCell ref="BD14:BD18"/>
    <mergeCell ref="AI15:AI16"/>
    <mergeCell ref="AS16:AS18"/>
    <mergeCell ref="V18:Y18"/>
    <mergeCell ref="BD9:BD13"/>
    <mergeCell ref="U10:Y10"/>
    <mergeCell ref="AH10:AH11"/>
    <mergeCell ref="AQ10:AQ13"/>
    <mergeCell ref="AX10:AX13"/>
    <mergeCell ref="BB10:BB11"/>
    <mergeCell ref="X11:X12"/>
    <mergeCell ref="Y11:Y12"/>
    <mergeCell ref="AE9:AE13"/>
    <mergeCell ref="AF9:AF12"/>
    <mergeCell ref="AK9:AK13"/>
    <mergeCell ref="AU9:AU13"/>
    <mergeCell ref="AS11:AS13"/>
    <mergeCell ref="B19:B23"/>
    <mergeCell ref="D19:D23"/>
    <mergeCell ref="F19:F28"/>
    <mergeCell ref="J19:J23"/>
    <mergeCell ref="U14:U17"/>
    <mergeCell ref="V14:V17"/>
    <mergeCell ref="AA14:AA18"/>
    <mergeCell ref="AF14:AF18"/>
    <mergeCell ref="AK14:AK18"/>
    <mergeCell ref="B14:B18"/>
    <mergeCell ref="J14:J18"/>
    <mergeCell ref="L14:L18"/>
    <mergeCell ref="R14:R18"/>
    <mergeCell ref="R19:R23"/>
    <mergeCell ref="F14:H18"/>
    <mergeCell ref="E15:E24"/>
    <mergeCell ref="M24:M26"/>
    <mergeCell ref="B24:B28"/>
    <mergeCell ref="D24:D26"/>
    <mergeCell ref="G24:H28"/>
    <mergeCell ref="J24:J28"/>
    <mergeCell ref="R24:R28"/>
    <mergeCell ref="U24:U26"/>
    <mergeCell ref="D27:E27"/>
    <mergeCell ref="BD19:BD23"/>
    <mergeCell ref="L20:O20"/>
    <mergeCell ref="P20:P21"/>
    <mergeCell ref="V20:Y23"/>
    <mergeCell ref="AI20:AI21"/>
    <mergeCell ref="L21:L23"/>
    <mergeCell ref="AX23:BB23"/>
    <mergeCell ref="U19:U23"/>
    <mergeCell ref="V19:X19"/>
    <mergeCell ref="AA19:AA23"/>
    <mergeCell ref="AK19:AK23"/>
    <mergeCell ref="AO19:AS19"/>
    <mergeCell ref="AD19:AE23"/>
    <mergeCell ref="L27:M27"/>
    <mergeCell ref="AU19:AU23"/>
    <mergeCell ref="AF25:AF26"/>
    <mergeCell ref="AP24:AP27"/>
    <mergeCell ref="AZ24:BB24"/>
    <mergeCell ref="BD24:BD28"/>
    <mergeCell ref="AH25:AH26"/>
    <mergeCell ref="AR25:AR26"/>
    <mergeCell ref="AS25:AS26"/>
    <mergeCell ref="BA25:BB25"/>
    <mergeCell ref="AD24:AI24"/>
    <mergeCell ref="V24:V26"/>
    <mergeCell ref="W24:W28"/>
    <mergeCell ref="AA24:AA28"/>
    <mergeCell ref="AK24:AK28"/>
    <mergeCell ref="AU24:AU28"/>
    <mergeCell ref="U27:V27"/>
    <mergeCell ref="V28:V33"/>
    <mergeCell ref="X29:X33"/>
    <mergeCell ref="AP29:AP34"/>
    <mergeCell ref="AK29:AK33"/>
    <mergeCell ref="AK34:AK38"/>
    <mergeCell ref="AX34:AZ34"/>
    <mergeCell ref="BD34:BD38"/>
    <mergeCell ref="B29:B33"/>
    <mergeCell ref="J29:J33"/>
    <mergeCell ref="L29:L31"/>
    <mergeCell ref="M29:M31"/>
    <mergeCell ref="R29:R33"/>
    <mergeCell ref="U29:U33"/>
    <mergeCell ref="H31:H33"/>
    <mergeCell ref="D32:E32"/>
    <mergeCell ref="L32:M32"/>
    <mergeCell ref="M33:P33"/>
    <mergeCell ref="E29:E31"/>
    <mergeCell ref="B34:B38"/>
    <mergeCell ref="J34:J38"/>
    <mergeCell ref="L34:L38"/>
    <mergeCell ref="R34:R38"/>
    <mergeCell ref="U34:U35"/>
    <mergeCell ref="AA34:AA38"/>
    <mergeCell ref="D36:D38"/>
    <mergeCell ref="E36:E39"/>
    <mergeCell ref="N36:N38"/>
    <mergeCell ref="Y36:Y38"/>
    <mergeCell ref="D39:D43"/>
    <mergeCell ref="J39:J43"/>
    <mergeCell ref="L39:P43"/>
    <mergeCell ref="R39:R43"/>
    <mergeCell ref="D35:H35"/>
    <mergeCell ref="B39:B43"/>
    <mergeCell ref="AU35:AU39"/>
    <mergeCell ref="AY35:AY38"/>
    <mergeCell ref="BA35:BA38"/>
    <mergeCell ref="BB35:BB38"/>
    <mergeCell ref="AU29:AV29"/>
    <mergeCell ref="AX29:BB29"/>
    <mergeCell ref="BD29:BD33"/>
    <mergeCell ref="AI30:AI31"/>
    <mergeCell ref="AS30:AS31"/>
    <mergeCell ref="AU30:AU34"/>
    <mergeCell ref="BA31:BB34"/>
    <mergeCell ref="AN34:AO34"/>
    <mergeCell ref="AN36:AO36"/>
    <mergeCell ref="AN38:AO38"/>
    <mergeCell ref="AN35:AO35"/>
    <mergeCell ref="AN37:AP37"/>
    <mergeCell ref="AD3:AE3"/>
    <mergeCell ref="AD9:AD13"/>
    <mergeCell ref="AX43:BB43"/>
    <mergeCell ref="B44:B48"/>
    <mergeCell ref="D44:H48"/>
    <mergeCell ref="AX44:BB44"/>
    <mergeCell ref="AX45:BB45"/>
    <mergeCell ref="D14:D18"/>
    <mergeCell ref="D29:D31"/>
    <mergeCell ref="L24:L26"/>
    <mergeCell ref="AD27:AF27"/>
    <mergeCell ref="U39:Y43"/>
    <mergeCell ref="AA39:AA43"/>
    <mergeCell ref="AK39:AK43"/>
    <mergeCell ref="AO39:AS39"/>
    <mergeCell ref="AX39:BB39"/>
    <mergeCell ref="AO40:AS43"/>
    <mergeCell ref="AU40:AU45"/>
    <mergeCell ref="AX41:BB41"/>
    <mergeCell ref="AX42:BB42"/>
    <mergeCell ref="AG36:AG38"/>
    <mergeCell ref="W37:W38"/>
    <mergeCell ref="AX37:AX38"/>
    <mergeCell ref="AS35:AS36"/>
    <mergeCell ref="AD34:AE36"/>
    <mergeCell ref="AD38:AE38"/>
    <mergeCell ref="AD43:AI43"/>
    <mergeCell ref="AD39:AI42"/>
    <mergeCell ref="AD37:AF37"/>
    <mergeCell ref="U37:V37"/>
    <mergeCell ref="AD26:AE26"/>
    <mergeCell ref="AD18:AE18"/>
    <mergeCell ref="AD14:AE17"/>
    <mergeCell ref="AD25:AE25"/>
    <mergeCell ref="AD33:AE33"/>
    <mergeCell ref="AD29:AE32"/>
    <mergeCell ref="AD28:AE28"/>
    <mergeCell ref="AA29:AA33"/>
    <mergeCell ref="AF29:AF33"/>
    <mergeCell ref="Y29:Y31"/>
    <mergeCell ref="AX5:AX8"/>
    <mergeCell ref="AN3:AO3"/>
    <mergeCell ref="AN15:AO15"/>
    <mergeCell ref="AN16:AO18"/>
    <mergeCell ref="AN20:AO23"/>
    <mergeCell ref="AN24:AO28"/>
    <mergeCell ref="AN29:AO33"/>
    <mergeCell ref="AN4:AS4"/>
    <mergeCell ref="AN5:AS8"/>
    <mergeCell ref="AO9:AO13"/>
    <mergeCell ref="AN9:AN13"/>
    <mergeCell ref="AW24:AW27"/>
    <mergeCell ref="AX24:AX27"/>
    <mergeCell ref="AU4:AU8"/>
    <mergeCell ref="AU14:AU18"/>
    <mergeCell ref="AX14:AX18"/>
    <mergeCell ref="AN14:AO14"/>
    <mergeCell ref="AP9:AP13"/>
    <mergeCell ref="AP14:AP1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19A7A-D217-4928-BE12-08CCEDCE2444}">
  <sheetPr>
    <tabColor rgb="FF33A4B6"/>
  </sheetPr>
  <dimension ref="A1:AC55"/>
  <sheetViews>
    <sheetView showGridLines="0" topLeftCell="L6" zoomScale="142" zoomScaleNormal="80" workbookViewId="0">
      <selection activeCell="L6" sqref="L6"/>
    </sheetView>
  </sheetViews>
  <sheetFormatPr defaultColWidth="8.875" defaultRowHeight="15.95"/>
  <cols>
    <col min="2" max="29" width="3.875" customWidth="1"/>
  </cols>
  <sheetData>
    <row r="1" spans="1:29" ht="33" thickTop="1" thickBot="1">
      <c r="B1" s="1702" t="s">
        <v>247</v>
      </c>
      <c r="C1" s="1703"/>
      <c r="D1" s="1703"/>
      <c r="E1" s="1703"/>
      <c r="F1" s="1703"/>
      <c r="G1" s="1703"/>
      <c r="H1" s="1703"/>
      <c r="I1" s="1703"/>
      <c r="J1" s="1703"/>
      <c r="K1" s="1703"/>
      <c r="L1" s="1703"/>
      <c r="M1" s="1703"/>
      <c r="N1" s="1703"/>
      <c r="O1" s="1703"/>
      <c r="P1" s="1703"/>
      <c r="Q1" s="1703"/>
      <c r="R1" s="1703"/>
      <c r="S1" s="1703"/>
      <c r="T1" s="1703"/>
      <c r="U1" s="1703"/>
      <c r="V1" s="1703"/>
      <c r="W1" s="1703"/>
      <c r="X1" s="1703"/>
      <c r="Y1" s="1703"/>
      <c r="Z1" s="1703"/>
      <c r="AA1" s="1703"/>
      <c r="AB1" s="1703"/>
      <c r="AC1" s="1704"/>
    </row>
    <row r="2" spans="1:29" ht="18" thickTop="1" thickBot="1">
      <c r="B2" s="674"/>
      <c r="C2" s="674"/>
      <c r="D2" s="674"/>
      <c r="E2" s="674"/>
      <c r="F2" s="674"/>
      <c r="G2" s="674"/>
      <c r="H2" s="674"/>
      <c r="I2" s="674"/>
      <c r="J2" s="674"/>
      <c r="K2" s="674"/>
      <c r="L2" s="674"/>
      <c r="M2" s="674"/>
      <c r="N2" s="674"/>
      <c r="O2" s="674"/>
      <c r="P2" s="674"/>
      <c r="Q2" s="674"/>
      <c r="R2" s="674"/>
      <c r="S2" s="674"/>
      <c r="T2" s="674"/>
      <c r="U2" s="674"/>
      <c r="V2" s="674"/>
      <c r="W2" s="674"/>
      <c r="X2" s="674"/>
      <c r="Y2" s="674"/>
      <c r="Z2" s="674"/>
      <c r="AA2" s="674"/>
      <c r="AB2" s="674"/>
      <c r="AC2" s="674"/>
    </row>
    <row r="3" spans="1:29" s="713" customFormat="1" thickTop="1" thickBot="1">
      <c r="A3" s="712"/>
      <c r="B3" s="1705">
        <v>45901</v>
      </c>
      <c r="C3" s="1706"/>
      <c r="D3" s="1706"/>
      <c r="E3" s="1706"/>
      <c r="F3" s="1706"/>
      <c r="G3" s="1706"/>
      <c r="H3" s="1706"/>
      <c r="I3" s="1706">
        <f>EOMONTH(B3,1)</f>
        <v>45961</v>
      </c>
      <c r="J3" s="1706"/>
      <c r="K3" s="1706"/>
      <c r="L3" s="1706"/>
      <c r="M3" s="1706"/>
      <c r="N3" s="1706"/>
      <c r="O3" s="1706"/>
      <c r="P3" s="1706">
        <f>EOMONTH(I3,1)</f>
        <v>45991</v>
      </c>
      <c r="Q3" s="1706"/>
      <c r="R3" s="1706"/>
      <c r="S3" s="1706"/>
      <c r="T3" s="1706"/>
      <c r="U3" s="1706"/>
      <c r="V3" s="1706"/>
      <c r="W3" s="1706">
        <f>EOMONTH(P3,1)</f>
        <v>46022</v>
      </c>
      <c r="X3" s="1706"/>
      <c r="Y3" s="1706"/>
      <c r="Z3" s="1706"/>
      <c r="AA3" s="1706"/>
      <c r="AB3" s="1706"/>
      <c r="AC3" s="1706"/>
    </row>
    <row r="4" spans="1:29" s="713" customFormat="1" thickTop="1" thickBot="1">
      <c r="A4" s="712"/>
      <c r="B4" s="714" t="s">
        <v>248</v>
      </c>
      <c r="C4" s="715" t="s">
        <v>249</v>
      </c>
      <c r="D4" s="715" t="s">
        <v>250</v>
      </c>
      <c r="E4" s="715" t="s">
        <v>249</v>
      </c>
      <c r="F4" s="715" t="s">
        <v>251</v>
      </c>
      <c r="G4" s="716" t="s">
        <v>252</v>
      </c>
      <c r="H4" s="716" t="s">
        <v>252</v>
      </c>
      <c r="I4" s="715" t="s">
        <v>248</v>
      </c>
      <c r="J4" s="715" t="s">
        <v>249</v>
      </c>
      <c r="K4" s="715" t="s">
        <v>250</v>
      </c>
      <c r="L4" s="715" t="s">
        <v>249</v>
      </c>
      <c r="M4" s="715" t="s">
        <v>251</v>
      </c>
      <c r="N4" s="716" t="s">
        <v>252</v>
      </c>
      <c r="O4" s="716" t="s">
        <v>252</v>
      </c>
      <c r="P4" s="715" t="s">
        <v>248</v>
      </c>
      <c r="Q4" s="715" t="s">
        <v>249</v>
      </c>
      <c r="R4" s="715" t="s">
        <v>250</v>
      </c>
      <c r="S4" s="715" t="s">
        <v>249</v>
      </c>
      <c r="T4" s="715" t="s">
        <v>251</v>
      </c>
      <c r="U4" s="716" t="s">
        <v>252</v>
      </c>
      <c r="V4" s="716" t="s">
        <v>252</v>
      </c>
      <c r="W4" s="715" t="s">
        <v>248</v>
      </c>
      <c r="X4" s="715" t="s">
        <v>249</v>
      </c>
      <c r="Y4" s="715" t="s">
        <v>250</v>
      </c>
      <c r="Z4" s="715" t="s">
        <v>249</v>
      </c>
      <c r="AA4" s="715" t="s">
        <v>251</v>
      </c>
      <c r="AB4" s="716" t="s">
        <v>252</v>
      </c>
      <c r="AC4" s="716" t="s">
        <v>252</v>
      </c>
    </row>
    <row r="5" spans="1:29" s="713" customFormat="1" ht="15" thickTop="1">
      <c r="A5" s="712"/>
      <c r="B5" s="717">
        <v>1</v>
      </c>
      <c r="C5" s="718">
        <f t="shared" ref="C5" si="0">B5+1</f>
        <v>2</v>
      </c>
      <c r="D5" s="719">
        <f t="shared" ref="D5" si="1">C5+1</f>
        <v>3</v>
      </c>
      <c r="E5" s="719">
        <f t="shared" ref="E5" si="2">D5+1</f>
        <v>4</v>
      </c>
      <c r="F5" s="719">
        <f>E5+1</f>
        <v>5</v>
      </c>
      <c r="G5" s="720">
        <f t="shared" ref="G5" si="3">F5+1</f>
        <v>6</v>
      </c>
      <c r="H5" s="721">
        <f t="shared" ref="H5" si="4">G5+1</f>
        <v>7</v>
      </c>
      <c r="I5" s="722">
        <v>-1</v>
      </c>
      <c r="J5" s="85"/>
      <c r="K5" s="719">
        <f t="shared" ref="J5:N9" si="5">J5+1</f>
        <v>1</v>
      </c>
      <c r="L5" s="719">
        <f t="shared" si="5"/>
        <v>2</v>
      </c>
      <c r="M5" s="719">
        <f t="shared" si="5"/>
        <v>3</v>
      </c>
      <c r="N5" s="85">
        <f t="shared" si="5"/>
        <v>4</v>
      </c>
      <c r="O5" s="723">
        <f>N5+1</f>
        <v>5</v>
      </c>
      <c r="P5" s="724"/>
      <c r="Q5" s="725"/>
      <c r="R5" s="725"/>
      <c r="S5" s="725"/>
      <c r="T5" s="725"/>
      <c r="U5" s="726">
        <f t="shared" ref="R5:V9" si="6">T5+1</f>
        <v>1</v>
      </c>
      <c r="V5" s="727">
        <f t="shared" si="6"/>
        <v>2</v>
      </c>
      <c r="W5" s="728">
        <v>1</v>
      </c>
      <c r="X5" s="719">
        <f t="shared" ref="X5" si="7">W5+1</f>
        <v>2</v>
      </c>
      <c r="Y5" s="719">
        <f t="shared" ref="Y5" si="8">X5+1</f>
        <v>3</v>
      </c>
      <c r="Z5" s="729">
        <f t="shared" ref="Z5" si="9">Y5+1</f>
        <v>4</v>
      </c>
      <c r="AA5" s="719">
        <f t="shared" ref="AA5" si="10">Z5+1</f>
        <v>5</v>
      </c>
      <c r="AB5" s="720">
        <f t="shared" ref="AB5" si="11">AA5+1</f>
        <v>6</v>
      </c>
      <c r="AC5" s="721">
        <f t="shared" ref="AC5" si="12">AB5+1</f>
        <v>7</v>
      </c>
    </row>
    <row r="6" spans="1:29" s="713" customFormat="1" ht="14.1">
      <c r="A6" s="712"/>
      <c r="B6" s="730">
        <f>H5+1</f>
        <v>8</v>
      </c>
      <c r="C6" s="718">
        <f t="shared" ref="C6:E9" si="13">B6+1</f>
        <v>9</v>
      </c>
      <c r="D6" s="719">
        <f t="shared" si="13"/>
        <v>10</v>
      </c>
      <c r="E6" s="719">
        <f t="shared" si="13"/>
        <v>11</v>
      </c>
      <c r="F6" s="719">
        <f>E6+1</f>
        <v>12</v>
      </c>
      <c r="G6" s="720">
        <f t="shared" ref="G6:H8" si="14">F6+1</f>
        <v>13</v>
      </c>
      <c r="H6" s="721">
        <f t="shared" si="14"/>
        <v>14</v>
      </c>
      <c r="I6" s="719">
        <f>O5+1</f>
        <v>6</v>
      </c>
      <c r="J6" s="719">
        <f t="shared" si="5"/>
        <v>7</v>
      </c>
      <c r="K6" s="719">
        <f t="shared" si="5"/>
        <v>8</v>
      </c>
      <c r="L6" s="719">
        <f t="shared" si="5"/>
        <v>9</v>
      </c>
      <c r="M6" s="719">
        <f t="shared" si="5"/>
        <v>10</v>
      </c>
      <c r="N6" s="720">
        <f t="shared" si="5"/>
        <v>11</v>
      </c>
      <c r="O6" s="721">
        <f>N6+1</f>
        <v>12</v>
      </c>
      <c r="P6" s="731">
        <f>V5+1</f>
        <v>3</v>
      </c>
      <c r="Q6" s="731">
        <f>P6+1</f>
        <v>4</v>
      </c>
      <c r="R6" s="731">
        <f t="shared" si="6"/>
        <v>5</v>
      </c>
      <c r="S6" s="731">
        <f t="shared" si="6"/>
        <v>6</v>
      </c>
      <c r="T6" s="731">
        <f t="shared" si="6"/>
        <v>7</v>
      </c>
      <c r="U6" s="720">
        <f t="shared" si="6"/>
        <v>8</v>
      </c>
      <c r="V6" s="721">
        <f t="shared" si="6"/>
        <v>9</v>
      </c>
      <c r="W6" s="719">
        <f>AC5+1</f>
        <v>8</v>
      </c>
      <c r="X6" s="719">
        <f t="shared" ref="X6:AC9" si="15">W6+1</f>
        <v>9</v>
      </c>
      <c r="Y6" s="719">
        <f t="shared" si="15"/>
        <v>10</v>
      </c>
      <c r="Z6" s="729">
        <f t="shared" si="15"/>
        <v>11</v>
      </c>
      <c r="AA6" s="719">
        <f t="shared" si="15"/>
        <v>12</v>
      </c>
      <c r="AB6" s="720">
        <f t="shared" si="15"/>
        <v>13</v>
      </c>
      <c r="AC6" s="721">
        <f t="shared" si="15"/>
        <v>14</v>
      </c>
    </row>
    <row r="7" spans="1:29" s="713" customFormat="1" ht="14.1">
      <c r="A7" s="712"/>
      <c r="B7" s="730">
        <f>H6+1</f>
        <v>15</v>
      </c>
      <c r="C7" s="719">
        <f t="shared" si="13"/>
        <v>16</v>
      </c>
      <c r="D7" s="719">
        <f t="shared" si="13"/>
        <v>17</v>
      </c>
      <c r="E7" s="719">
        <f t="shared" si="13"/>
        <v>18</v>
      </c>
      <c r="F7" s="719">
        <f>E7+1</f>
        <v>19</v>
      </c>
      <c r="G7" s="720">
        <f t="shared" si="14"/>
        <v>20</v>
      </c>
      <c r="H7" s="721">
        <f t="shared" si="14"/>
        <v>21</v>
      </c>
      <c r="I7" s="719">
        <f>O6+1</f>
        <v>13</v>
      </c>
      <c r="J7" s="729">
        <f t="shared" si="5"/>
        <v>14</v>
      </c>
      <c r="K7" s="729">
        <f t="shared" si="5"/>
        <v>15</v>
      </c>
      <c r="L7" s="729">
        <f t="shared" si="5"/>
        <v>16</v>
      </c>
      <c r="M7" s="729">
        <f t="shared" si="5"/>
        <v>17</v>
      </c>
      <c r="N7" s="732">
        <f t="shared" si="5"/>
        <v>18</v>
      </c>
      <c r="O7" s="721">
        <f>N7+1</f>
        <v>19</v>
      </c>
      <c r="P7" s="719">
        <f>V6+1</f>
        <v>10</v>
      </c>
      <c r="Q7" s="719">
        <f>P7+1</f>
        <v>11</v>
      </c>
      <c r="R7" s="719">
        <f t="shared" si="6"/>
        <v>12</v>
      </c>
      <c r="S7" s="719">
        <f t="shared" si="6"/>
        <v>13</v>
      </c>
      <c r="T7" s="719">
        <f t="shared" si="6"/>
        <v>14</v>
      </c>
      <c r="U7" s="720">
        <f t="shared" si="6"/>
        <v>15</v>
      </c>
      <c r="V7" s="721">
        <f t="shared" si="6"/>
        <v>16</v>
      </c>
      <c r="W7" s="719">
        <f>AC6+1</f>
        <v>15</v>
      </c>
      <c r="X7" s="719">
        <f t="shared" si="15"/>
        <v>16</v>
      </c>
      <c r="Y7" s="733">
        <f t="shared" si="15"/>
        <v>17</v>
      </c>
      <c r="Z7" s="719">
        <f t="shared" si="15"/>
        <v>18</v>
      </c>
      <c r="AA7" s="730">
        <f t="shared" si="15"/>
        <v>19</v>
      </c>
      <c r="AB7" s="720">
        <f t="shared" si="15"/>
        <v>20</v>
      </c>
      <c r="AC7" s="721">
        <f t="shared" si="15"/>
        <v>21</v>
      </c>
    </row>
    <row r="8" spans="1:29" s="713" customFormat="1" ht="14.1">
      <c r="A8" s="712"/>
      <c r="B8" s="730">
        <f>H7+1</f>
        <v>22</v>
      </c>
      <c r="C8" s="719">
        <f t="shared" si="13"/>
        <v>23</v>
      </c>
      <c r="D8" s="719">
        <f t="shared" si="13"/>
        <v>24</v>
      </c>
      <c r="E8" s="719">
        <f t="shared" si="13"/>
        <v>25</v>
      </c>
      <c r="F8" s="719">
        <f>E8+1</f>
        <v>26</v>
      </c>
      <c r="G8" s="720">
        <f t="shared" si="14"/>
        <v>27</v>
      </c>
      <c r="H8" s="721">
        <f t="shared" si="14"/>
        <v>28</v>
      </c>
      <c r="I8" s="734">
        <f>O7+1</f>
        <v>20</v>
      </c>
      <c r="J8" s="735">
        <f t="shared" si="5"/>
        <v>21</v>
      </c>
      <c r="K8" s="735">
        <f t="shared" si="5"/>
        <v>22</v>
      </c>
      <c r="L8" s="735">
        <f t="shared" si="5"/>
        <v>23</v>
      </c>
      <c r="M8" s="735">
        <f t="shared" si="5"/>
        <v>24</v>
      </c>
      <c r="N8" s="736">
        <f t="shared" si="5"/>
        <v>25</v>
      </c>
      <c r="O8" s="737">
        <f>N8+1</f>
        <v>26</v>
      </c>
      <c r="P8" s="719">
        <f>V7+1</f>
        <v>17</v>
      </c>
      <c r="Q8" s="719">
        <f>P8+1</f>
        <v>18</v>
      </c>
      <c r="R8" s="719">
        <f t="shared" si="6"/>
        <v>19</v>
      </c>
      <c r="S8" s="719">
        <f t="shared" si="6"/>
        <v>20</v>
      </c>
      <c r="T8" s="719">
        <f t="shared" si="6"/>
        <v>21</v>
      </c>
      <c r="U8" s="720">
        <f t="shared" si="6"/>
        <v>22</v>
      </c>
      <c r="V8" s="721">
        <f t="shared" si="6"/>
        <v>23</v>
      </c>
      <c r="W8" s="126">
        <f>AC7+1</f>
        <v>22</v>
      </c>
      <c r="X8" s="126">
        <f t="shared" si="15"/>
        <v>23</v>
      </c>
      <c r="Y8" s="126">
        <f t="shared" si="15"/>
        <v>24</v>
      </c>
      <c r="Z8" s="710">
        <f>Y8+1</f>
        <v>25</v>
      </c>
      <c r="AA8" s="711">
        <f t="shared" si="15"/>
        <v>26</v>
      </c>
      <c r="AB8" s="720">
        <f t="shared" si="15"/>
        <v>27</v>
      </c>
      <c r="AC8" s="721">
        <f t="shared" si="15"/>
        <v>28</v>
      </c>
    </row>
    <row r="9" spans="1:29" s="713" customFormat="1" ht="14.1">
      <c r="A9" s="712"/>
      <c r="B9" s="730">
        <f>H8+1</f>
        <v>29</v>
      </c>
      <c r="C9" s="719">
        <f t="shared" si="13"/>
        <v>30</v>
      </c>
      <c r="D9" s="85"/>
      <c r="E9" s="85"/>
      <c r="F9" s="85"/>
      <c r="G9" s="720"/>
      <c r="H9" s="721"/>
      <c r="I9" s="738">
        <f>O8+1</f>
        <v>27</v>
      </c>
      <c r="J9" s="709">
        <f t="shared" si="5"/>
        <v>28</v>
      </c>
      <c r="K9" s="709">
        <f t="shared" si="5"/>
        <v>29</v>
      </c>
      <c r="L9" s="709">
        <f t="shared" si="5"/>
        <v>30</v>
      </c>
      <c r="M9" s="709">
        <f t="shared" si="5"/>
        <v>31</v>
      </c>
      <c r="N9" s="739"/>
      <c r="O9" s="721"/>
      <c r="P9" s="719">
        <f>V8+1</f>
        <v>24</v>
      </c>
      <c r="Q9" s="719">
        <f>P9+1</f>
        <v>25</v>
      </c>
      <c r="R9" s="719">
        <f>Q9+1</f>
        <v>26</v>
      </c>
      <c r="S9" s="719">
        <f t="shared" si="6"/>
        <v>27</v>
      </c>
      <c r="T9" s="719">
        <f t="shared" si="6"/>
        <v>28</v>
      </c>
      <c r="U9" s="720">
        <f t="shared" si="6"/>
        <v>29</v>
      </c>
      <c r="V9" s="720">
        <f t="shared" si="6"/>
        <v>30</v>
      </c>
      <c r="W9" s="738">
        <f>AC8+1</f>
        <v>29</v>
      </c>
      <c r="X9" s="126">
        <f t="shared" si="15"/>
        <v>30</v>
      </c>
      <c r="Y9" s="126">
        <f t="shared" si="15"/>
        <v>31</v>
      </c>
      <c r="Z9" s="126"/>
      <c r="AA9" s="126"/>
      <c r="AB9" s="720"/>
      <c r="AC9" s="721"/>
    </row>
    <row r="10" spans="1:29" s="713" customFormat="1" ht="15" thickBot="1">
      <c r="A10" s="712"/>
      <c r="B10" s="375"/>
      <c r="C10" s="375"/>
      <c r="D10" s="126"/>
      <c r="E10" s="126"/>
      <c r="F10" s="740"/>
      <c r="G10" s="740"/>
      <c r="H10" s="741"/>
      <c r="I10" s="740"/>
      <c r="J10" s="740"/>
      <c r="K10" s="740"/>
      <c r="L10" s="740"/>
      <c r="M10" s="740"/>
      <c r="N10" s="740"/>
      <c r="O10" s="741"/>
      <c r="P10" s="222"/>
      <c r="Q10" s="126"/>
      <c r="R10" s="126"/>
      <c r="S10" s="126"/>
      <c r="T10" s="126"/>
      <c r="U10" s="740"/>
      <c r="V10" s="221"/>
      <c r="W10" s="738"/>
      <c r="X10" s="126"/>
      <c r="Y10" s="126"/>
      <c r="Z10" s="126"/>
      <c r="AA10" s="126"/>
      <c r="AB10" s="740"/>
      <c r="AC10" s="721"/>
    </row>
    <row r="11" spans="1:29" s="713" customFormat="1" thickTop="1" thickBot="1">
      <c r="A11" s="712"/>
      <c r="B11" s="1707">
        <f>EOMONTH(W3,1)</f>
        <v>46053</v>
      </c>
      <c r="C11" s="1708"/>
      <c r="D11" s="1708"/>
      <c r="E11" s="1708"/>
      <c r="F11" s="1708"/>
      <c r="G11" s="1708"/>
      <c r="H11" s="1708"/>
      <c r="I11" s="1708">
        <f>EOMONTH(B11,1)</f>
        <v>46081</v>
      </c>
      <c r="J11" s="1708"/>
      <c r="K11" s="1708"/>
      <c r="L11" s="1708"/>
      <c r="M11" s="1708"/>
      <c r="N11" s="1708"/>
      <c r="O11" s="1708"/>
      <c r="P11" s="1708">
        <f>EOMONTH(I11,1)</f>
        <v>46112</v>
      </c>
      <c r="Q11" s="1708"/>
      <c r="R11" s="1708"/>
      <c r="S11" s="1708"/>
      <c r="T11" s="1708"/>
      <c r="U11" s="1708"/>
      <c r="V11" s="1708"/>
      <c r="W11" s="1708">
        <f>EOMONTH(P11,1)</f>
        <v>46142</v>
      </c>
      <c r="X11" s="1708"/>
      <c r="Y11" s="1708"/>
      <c r="Z11" s="1708"/>
      <c r="AA11" s="1708"/>
      <c r="AB11" s="1708"/>
      <c r="AC11" s="1708"/>
    </row>
    <row r="12" spans="1:29" s="713" customFormat="1" ht="17.100000000000001" thickTop="1" thickBot="1">
      <c r="A12" s="712"/>
      <c r="B12" s="742" t="s">
        <v>248</v>
      </c>
      <c r="C12" s="743" t="s">
        <v>249</v>
      </c>
      <c r="D12" s="743" t="s">
        <v>250</v>
      </c>
      <c r="E12" s="743" t="s">
        <v>249</v>
      </c>
      <c r="F12" s="743" t="s">
        <v>251</v>
      </c>
      <c r="G12" s="744" t="s">
        <v>252</v>
      </c>
      <c r="H12" s="744" t="s">
        <v>252</v>
      </c>
      <c r="I12" s="743" t="s">
        <v>248</v>
      </c>
      <c r="J12" s="743" t="s">
        <v>249</v>
      </c>
      <c r="K12" s="743" t="s">
        <v>250</v>
      </c>
      <c r="L12" s="743" t="s">
        <v>249</v>
      </c>
      <c r="M12" s="743" t="s">
        <v>251</v>
      </c>
      <c r="N12" s="744" t="s">
        <v>252</v>
      </c>
      <c r="O12" s="744" t="s">
        <v>252</v>
      </c>
      <c r="P12" s="743" t="s">
        <v>248</v>
      </c>
      <c r="Q12" s="743" t="s">
        <v>249</v>
      </c>
      <c r="R12" s="743" t="s">
        <v>250</v>
      </c>
      <c r="S12" s="743" t="s">
        <v>249</v>
      </c>
      <c r="T12" s="743" t="s">
        <v>251</v>
      </c>
      <c r="U12" s="744" t="s">
        <v>252</v>
      </c>
      <c r="V12" s="744" t="s">
        <v>252</v>
      </c>
      <c r="W12" s="743" t="s">
        <v>248</v>
      </c>
      <c r="X12" s="743" t="s">
        <v>249</v>
      </c>
      <c r="Y12" s="745" t="s">
        <v>250</v>
      </c>
      <c r="Z12" s="743" t="s">
        <v>249</v>
      </c>
      <c r="AA12" s="743" t="s">
        <v>251</v>
      </c>
      <c r="AB12" s="744" t="s">
        <v>252</v>
      </c>
      <c r="AC12" s="744" t="s">
        <v>252</v>
      </c>
    </row>
    <row r="13" spans="1:29" s="713" customFormat="1" ht="15" thickTop="1">
      <c r="A13" s="712"/>
      <c r="B13" s="222"/>
      <c r="C13" s="126"/>
      <c r="D13" s="126"/>
      <c r="E13" s="746">
        <f t="shared" ref="C13:H17" si="16">D13+1</f>
        <v>1</v>
      </c>
      <c r="F13" s="724">
        <f t="shared" si="16"/>
        <v>2</v>
      </c>
      <c r="G13" s="720">
        <f t="shared" si="16"/>
        <v>3</v>
      </c>
      <c r="H13" s="721">
        <f t="shared" si="16"/>
        <v>4</v>
      </c>
      <c r="I13" s="85"/>
      <c r="J13" s="85"/>
      <c r="K13" s="85"/>
      <c r="L13" s="85"/>
      <c r="M13" s="85"/>
      <c r="N13" s="720"/>
      <c r="O13" s="721">
        <f t="shared" ref="L13:O17" si="17">N13+1</f>
        <v>1</v>
      </c>
      <c r="P13" s="747"/>
      <c r="Q13" s="748"/>
      <c r="R13" s="748"/>
      <c r="S13" s="748"/>
      <c r="T13" s="748"/>
      <c r="U13" s="749"/>
      <c r="V13" s="750">
        <f t="shared" ref="V13:V17" si="18">U13+1</f>
        <v>1</v>
      </c>
      <c r="W13" s="126"/>
      <c r="X13" s="85"/>
      <c r="Y13" s="126">
        <f t="shared" ref="Y13:Y16" si="19">X13+1</f>
        <v>1</v>
      </c>
      <c r="Z13" s="126">
        <f t="shared" ref="Z13:Z16" si="20">Y13+1</f>
        <v>2</v>
      </c>
      <c r="AA13" s="711">
        <f t="shared" ref="AA13:AA16" si="21">Z13+1</f>
        <v>3</v>
      </c>
      <c r="AB13" s="751">
        <f t="shared" ref="AB13:AB16" si="22">AA13+1</f>
        <v>4</v>
      </c>
      <c r="AC13" s="721">
        <f t="shared" ref="AC13:AC16" si="23">AB13+1</f>
        <v>5</v>
      </c>
    </row>
    <row r="14" spans="1:29" s="713" customFormat="1" ht="14.1">
      <c r="A14" s="712"/>
      <c r="B14" s="717">
        <f>H13+1</f>
        <v>5</v>
      </c>
      <c r="C14" s="752">
        <f t="shared" si="16"/>
        <v>6</v>
      </c>
      <c r="D14" s="719">
        <f t="shared" si="16"/>
        <v>7</v>
      </c>
      <c r="E14" s="719">
        <f t="shared" si="16"/>
        <v>8</v>
      </c>
      <c r="F14" s="719">
        <f t="shared" si="16"/>
        <v>9</v>
      </c>
      <c r="G14" s="720">
        <f t="shared" si="16"/>
        <v>10</v>
      </c>
      <c r="H14" s="721">
        <f t="shared" si="16"/>
        <v>11</v>
      </c>
      <c r="I14" s="719">
        <f>O13+1</f>
        <v>2</v>
      </c>
      <c r="J14" s="719">
        <f t="shared" ref="J14:K17" si="24">I14+1</f>
        <v>3</v>
      </c>
      <c r="K14" s="719">
        <f t="shared" si="24"/>
        <v>4</v>
      </c>
      <c r="L14" s="719">
        <f t="shared" si="17"/>
        <v>5</v>
      </c>
      <c r="M14" s="719">
        <f t="shared" si="17"/>
        <v>6</v>
      </c>
      <c r="N14" s="720">
        <f t="shared" si="17"/>
        <v>7</v>
      </c>
      <c r="O14" s="721">
        <f t="shared" si="17"/>
        <v>8</v>
      </c>
      <c r="P14" s="719">
        <f>V13+1</f>
        <v>2</v>
      </c>
      <c r="Q14" s="719">
        <f t="shared" ref="Q14:Q18" si="25">P14+1</f>
        <v>3</v>
      </c>
      <c r="R14" s="719">
        <f t="shared" ref="R14:R17" si="26">Q14+1</f>
        <v>4</v>
      </c>
      <c r="S14" s="719">
        <f t="shared" ref="S14:S17" si="27">R14+1</f>
        <v>5</v>
      </c>
      <c r="T14" s="719">
        <f t="shared" ref="T14:T17" si="28">S14+1</f>
        <v>6</v>
      </c>
      <c r="U14" s="720">
        <f t="shared" ref="U14:U17" si="29">T14+1</f>
        <v>7</v>
      </c>
      <c r="V14" s="721">
        <f t="shared" si="18"/>
        <v>8</v>
      </c>
      <c r="W14" s="711">
        <f>AC13+1</f>
        <v>6</v>
      </c>
      <c r="X14" s="126">
        <f t="shared" ref="X14:X16" si="30">W14+1</f>
        <v>7</v>
      </c>
      <c r="Y14" s="126">
        <f t="shared" si="19"/>
        <v>8</v>
      </c>
      <c r="Z14" s="126">
        <f t="shared" si="20"/>
        <v>9</v>
      </c>
      <c r="AA14" s="126">
        <f t="shared" si="21"/>
        <v>10</v>
      </c>
      <c r="AB14" s="720">
        <f t="shared" si="22"/>
        <v>11</v>
      </c>
      <c r="AC14" s="721">
        <f t="shared" si="23"/>
        <v>12</v>
      </c>
    </row>
    <row r="15" spans="1:29" s="713" customFormat="1" ht="14.1">
      <c r="A15" s="712"/>
      <c r="B15" s="730">
        <f>H14+1</f>
        <v>12</v>
      </c>
      <c r="C15" s="719">
        <f t="shared" si="16"/>
        <v>13</v>
      </c>
      <c r="D15" s="719">
        <f t="shared" si="16"/>
        <v>14</v>
      </c>
      <c r="E15" s="719">
        <f t="shared" si="16"/>
        <v>15</v>
      </c>
      <c r="F15" s="719">
        <f t="shared" si="16"/>
        <v>16</v>
      </c>
      <c r="G15" s="720">
        <f t="shared" si="16"/>
        <v>17</v>
      </c>
      <c r="H15" s="721">
        <f t="shared" si="16"/>
        <v>18</v>
      </c>
      <c r="I15" s="719">
        <f>O14+1</f>
        <v>9</v>
      </c>
      <c r="J15" s="719">
        <f t="shared" si="24"/>
        <v>10</v>
      </c>
      <c r="K15" s="719">
        <f t="shared" si="24"/>
        <v>11</v>
      </c>
      <c r="L15" s="719">
        <f t="shared" si="17"/>
        <v>12</v>
      </c>
      <c r="M15" s="719">
        <f t="shared" si="17"/>
        <v>13</v>
      </c>
      <c r="N15" s="720">
        <f t="shared" si="17"/>
        <v>14</v>
      </c>
      <c r="O15" s="721">
        <f t="shared" si="17"/>
        <v>15</v>
      </c>
      <c r="P15" s="719">
        <f>V14+1</f>
        <v>9</v>
      </c>
      <c r="Q15" s="719">
        <f t="shared" si="25"/>
        <v>10</v>
      </c>
      <c r="R15" s="719">
        <f t="shared" si="26"/>
        <v>11</v>
      </c>
      <c r="S15" s="719">
        <f t="shared" si="27"/>
        <v>12</v>
      </c>
      <c r="T15" s="752">
        <f t="shared" si="28"/>
        <v>13</v>
      </c>
      <c r="U15" s="720">
        <f t="shared" si="29"/>
        <v>14</v>
      </c>
      <c r="V15" s="721">
        <f t="shared" si="18"/>
        <v>15</v>
      </c>
      <c r="W15" s="752">
        <f>AC14+1</f>
        <v>13</v>
      </c>
      <c r="X15" s="752">
        <f t="shared" si="30"/>
        <v>14</v>
      </c>
      <c r="Y15" s="752">
        <f t="shared" si="19"/>
        <v>15</v>
      </c>
      <c r="Z15" s="752">
        <f t="shared" si="20"/>
        <v>16</v>
      </c>
      <c r="AA15" s="752">
        <f t="shared" si="21"/>
        <v>17</v>
      </c>
      <c r="AB15" s="720">
        <f t="shared" si="22"/>
        <v>18</v>
      </c>
      <c r="AC15" s="721">
        <f t="shared" si="23"/>
        <v>19</v>
      </c>
    </row>
    <row r="16" spans="1:29" s="713" customFormat="1" ht="14.1">
      <c r="A16" s="712"/>
      <c r="B16" s="730">
        <f>H15+1</f>
        <v>19</v>
      </c>
      <c r="C16" s="719">
        <f t="shared" si="16"/>
        <v>20</v>
      </c>
      <c r="D16" s="719">
        <f t="shared" si="16"/>
        <v>21</v>
      </c>
      <c r="E16" s="719">
        <f t="shared" si="16"/>
        <v>22</v>
      </c>
      <c r="F16" s="719">
        <f t="shared" si="16"/>
        <v>23</v>
      </c>
      <c r="G16" s="720">
        <f t="shared" si="16"/>
        <v>24</v>
      </c>
      <c r="H16" s="721">
        <f t="shared" si="16"/>
        <v>25</v>
      </c>
      <c r="I16" s="724">
        <f>O15+1</f>
        <v>16</v>
      </c>
      <c r="J16" s="724">
        <f t="shared" si="24"/>
        <v>17</v>
      </c>
      <c r="K16" s="724">
        <f t="shared" si="24"/>
        <v>18</v>
      </c>
      <c r="L16" s="724">
        <f t="shared" si="17"/>
        <v>19</v>
      </c>
      <c r="M16" s="724">
        <f t="shared" si="17"/>
        <v>20</v>
      </c>
      <c r="N16" s="720">
        <f t="shared" si="17"/>
        <v>21</v>
      </c>
      <c r="O16" s="721">
        <f t="shared" si="17"/>
        <v>22</v>
      </c>
      <c r="P16" s="719">
        <f>V15+1</f>
        <v>16</v>
      </c>
      <c r="Q16" s="719">
        <f t="shared" si="25"/>
        <v>17</v>
      </c>
      <c r="R16" s="719">
        <f t="shared" si="26"/>
        <v>18</v>
      </c>
      <c r="S16" s="719">
        <f t="shared" si="27"/>
        <v>19</v>
      </c>
      <c r="T16" s="719">
        <f t="shared" si="28"/>
        <v>20</v>
      </c>
      <c r="U16" s="720">
        <f t="shared" si="29"/>
        <v>21</v>
      </c>
      <c r="V16" s="721">
        <f t="shared" si="18"/>
        <v>22</v>
      </c>
      <c r="W16" s="752">
        <f>AC15+1</f>
        <v>20</v>
      </c>
      <c r="X16" s="719">
        <f t="shared" si="30"/>
        <v>21</v>
      </c>
      <c r="Y16" s="719">
        <f t="shared" si="19"/>
        <v>22</v>
      </c>
      <c r="Z16" s="719">
        <f t="shared" si="20"/>
        <v>23</v>
      </c>
      <c r="AA16" s="752">
        <f t="shared" si="21"/>
        <v>24</v>
      </c>
      <c r="AB16" s="720">
        <f t="shared" si="22"/>
        <v>25</v>
      </c>
      <c r="AC16" s="721">
        <f t="shared" si="23"/>
        <v>26</v>
      </c>
    </row>
    <row r="17" spans="1:29" s="713" customFormat="1" ht="14.1">
      <c r="A17" s="712"/>
      <c r="B17" s="753">
        <f>H16+1</f>
        <v>26</v>
      </c>
      <c r="C17" s="719">
        <f>B17+1</f>
        <v>27</v>
      </c>
      <c r="D17" s="719">
        <f t="shared" si="16"/>
        <v>28</v>
      </c>
      <c r="E17" s="719">
        <f t="shared" si="16"/>
        <v>29</v>
      </c>
      <c r="F17" s="719">
        <f t="shared" si="16"/>
        <v>30</v>
      </c>
      <c r="G17" s="720">
        <f t="shared" si="16"/>
        <v>31</v>
      </c>
      <c r="H17" s="741"/>
      <c r="I17" s="719">
        <f>O16+1</f>
        <v>23</v>
      </c>
      <c r="J17" s="719">
        <f t="shared" si="24"/>
        <v>24</v>
      </c>
      <c r="K17" s="719">
        <f t="shared" si="24"/>
        <v>25</v>
      </c>
      <c r="L17" s="719">
        <f t="shared" si="17"/>
        <v>26</v>
      </c>
      <c r="M17" s="719">
        <f t="shared" si="17"/>
        <v>27</v>
      </c>
      <c r="N17" s="720">
        <f t="shared" si="17"/>
        <v>28</v>
      </c>
      <c r="O17" s="741"/>
      <c r="P17" s="719">
        <f>V16+1</f>
        <v>23</v>
      </c>
      <c r="Q17" s="719">
        <f t="shared" si="25"/>
        <v>24</v>
      </c>
      <c r="R17" s="719">
        <f t="shared" si="26"/>
        <v>25</v>
      </c>
      <c r="S17" s="719">
        <f t="shared" si="27"/>
        <v>26</v>
      </c>
      <c r="T17" s="719">
        <f t="shared" si="28"/>
        <v>27</v>
      </c>
      <c r="U17" s="720">
        <f t="shared" si="29"/>
        <v>28</v>
      </c>
      <c r="V17" s="721">
        <f t="shared" si="18"/>
        <v>29</v>
      </c>
      <c r="W17" s="719">
        <f>AC16+1</f>
        <v>27</v>
      </c>
      <c r="X17" s="719">
        <f>W17+1</f>
        <v>28</v>
      </c>
      <c r="Y17" s="719">
        <f>X17+1</f>
        <v>29</v>
      </c>
      <c r="Z17" s="719">
        <f>Y17+1</f>
        <v>30</v>
      </c>
      <c r="AA17" s="85"/>
      <c r="AB17" s="126"/>
      <c r="AC17" s="721"/>
    </row>
    <row r="18" spans="1:29" s="713" customFormat="1" ht="15" thickBot="1">
      <c r="A18" s="712"/>
      <c r="B18" s="754"/>
      <c r="C18" s="126"/>
      <c r="D18" s="126"/>
      <c r="E18" s="740"/>
      <c r="F18" s="740"/>
      <c r="G18" s="740"/>
      <c r="H18" s="741"/>
      <c r="I18" s="755"/>
      <c r="J18" s="126"/>
      <c r="K18" s="126"/>
      <c r="L18" s="126"/>
      <c r="M18" s="740"/>
      <c r="N18" s="740"/>
      <c r="O18" s="741"/>
      <c r="P18" s="126">
        <f>V17+1</f>
        <v>30</v>
      </c>
      <c r="Q18" s="126">
        <f t="shared" si="25"/>
        <v>31</v>
      </c>
      <c r="R18" s="126"/>
      <c r="S18" s="126"/>
      <c r="T18" s="126"/>
      <c r="U18" s="740"/>
      <c r="V18" s="721"/>
      <c r="W18" s="755"/>
      <c r="X18" s="126"/>
      <c r="Y18" s="126"/>
      <c r="Z18" s="85">
        <v>4</v>
      </c>
      <c r="AA18" s="740"/>
      <c r="AB18" s="740"/>
      <c r="AC18" s="721"/>
    </row>
    <row r="19" spans="1:29" s="713" customFormat="1" thickTop="1" thickBot="1">
      <c r="A19" s="712"/>
      <c r="B19" s="1709">
        <f>EOMONTH(W11,1)</f>
        <v>46173</v>
      </c>
      <c r="C19" s="1710"/>
      <c r="D19" s="1710"/>
      <c r="E19" s="1710"/>
      <c r="F19" s="1710"/>
      <c r="G19" s="1710"/>
      <c r="H19" s="1710"/>
      <c r="I19" s="1708">
        <f>EOMONTH(B19,1)</f>
        <v>46203</v>
      </c>
      <c r="J19" s="1708"/>
      <c r="K19" s="1708"/>
      <c r="L19" s="1708"/>
      <c r="M19" s="1708"/>
      <c r="N19" s="1708"/>
      <c r="O19" s="1708"/>
      <c r="P19" s="1710">
        <f>EOMONTH(I19,1)</f>
        <v>46234</v>
      </c>
      <c r="Q19" s="1710"/>
      <c r="R19" s="1710"/>
      <c r="S19" s="1710"/>
      <c r="T19" s="1710"/>
      <c r="U19" s="1710"/>
      <c r="V19" s="1710"/>
      <c r="W19" s="1709">
        <f>EOMONTH(P19,1)</f>
        <v>46265</v>
      </c>
      <c r="X19" s="1710"/>
      <c r="Y19" s="1710"/>
      <c r="Z19" s="1710"/>
      <c r="AA19" s="1710"/>
      <c r="AB19" s="1710"/>
      <c r="AC19" s="1710"/>
    </row>
    <row r="20" spans="1:29" s="713" customFormat="1" ht="17.100000000000001" thickTop="1" thickBot="1">
      <c r="A20" s="712"/>
      <c r="B20" s="756" t="s">
        <v>248</v>
      </c>
      <c r="C20" s="757" t="s">
        <v>249</v>
      </c>
      <c r="D20" s="757" t="s">
        <v>250</v>
      </c>
      <c r="E20" s="757" t="s">
        <v>249</v>
      </c>
      <c r="F20" s="757" t="s">
        <v>251</v>
      </c>
      <c r="G20" s="758" t="s">
        <v>252</v>
      </c>
      <c r="H20" s="758" t="s">
        <v>252</v>
      </c>
      <c r="I20" s="759" t="s">
        <v>248</v>
      </c>
      <c r="J20" s="760" t="s">
        <v>249</v>
      </c>
      <c r="K20" s="760" t="s">
        <v>250</v>
      </c>
      <c r="L20" s="760" t="s">
        <v>249</v>
      </c>
      <c r="M20" s="760" t="s">
        <v>251</v>
      </c>
      <c r="N20" s="761" t="s">
        <v>252</v>
      </c>
      <c r="O20" s="761" t="s">
        <v>252</v>
      </c>
      <c r="P20" s="756" t="s">
        <v>248</v>
      </c>
      <c r="Q20" s="757" t="s">
        <v>249</v>
      </c>
      <c r="R20" s="757" t="s">
        <v>250</v>
      </c>
      <c r="S20" s="757" t="s">
        <v>249</v>
      </c>
      <c r="T20" s="757" t="s">
        <v>251</v>
      </c>
      <c r="U20" s="758" t="s">
        <v>252</v>
      </c>
      <c r="V20" s="758" t="s">
        <v>252</v>
      </c>
      <c r="W20" s="756" t="s">
        <v>248</v>
      </c>
      <c r="X20" s="757" t="s">
        <v>249</v>
      </c>
      <c r="Y20" s="757" t="s">
        <v>250</v>
      </c>
      <c r="Z20" s="757" t="s">
        <v>249</v>
      </c>
      <c r="AA20" s="757" t="s">
        <v>251</v>
      </c>
      <c r="AB20" s="758" t="s">
        <v>252</v>
      </c>
      <c r="AC20" s="758" t="s">
        <v>252</v>
      </c>
    </row>
    <row r="21" spans="1:29" s="713" customFormat="1" ht="15" thickTop="1">
      <c r="A21" s="712"/>
      <c r="B21" s="762"/>
      <c r="C21" s="85"/>
      <c r="D21" s="85"/>
      <c r="E21" s="85"/>
      <c r="F21" s="719">
        <f t="shared" ref="D21:H25" si="31">E21+1</f>
        <v>1</v>
      </c>
      <c r="G21" s="720">
        <f t="shared" si="31"/>
        <v>2</v>
      </c>
      <c r="H21" s="721">
        <f t="shared" si="31"/>
        <v>3</v>
      </c>
      <c r="I21" s="763">
        <v>1</v>
      </c>
      <c r="J21" s="719">
        <f t="shared" ref="J21" si="32">I21+1</f>
        <v>2</v>
      </c>
      <c r="K21" s="719">
        <f t="shared" ref="K21" si="33">J21+1</f>
        <v>3</v>
      </c>
      <c r="L21" s="719">
        <f t="shared" ref="L21" si="34">K21+1</f>
        <v>4</v>
      </c>
      <c r="M21" s="719">
        <f t="shared" ref="M21" si="35">L21+1</f>
        <v>5</v>
      </c>
      <c r="N21" s="720">
        <f t="shared" ref="N21" si="36">M21+1</f>
        <v>6</v>
      </c>
      <c r="O21" s="721">
        <f t="shared" ref="O21" si="37">N21+1</f>
        <v>7</v>
      </c>
      <c r="P21" s="375"/>
      <c r="Q21" s="85"/>
      <c r="R21" s="719">
        <f t="shared" ref="Q21:V24" si="38">Q21+1</f>
        <v>1</v>
      </c>
      <c r="S21" s="719">
        <f t="shared" si="38"/>
        <v>2</v>
      </c>
      <c r="T21" s="764">
        <f t="shared" si="38"/>
        <v>3</v>
      </c>
      <c r="U21" s="720">
        <f t="shared" si="38"/>
        <v>4</v>
      </c>
      <c r="V21" s="721">
        <f t="shared" si="38"/>
        <v>5</v>
      </c>
      <c r="W21" s="765"/>
      <c r="X21" s="748">
        <v>1</v>
      </c>
      <c r="Y21" s="126"/>
      <c r="Z21" s="126"/>
      <c r="AA21" s="126"/>
      <c r="AB21" s="720">
        <f t="shared" ref="Z21:AC24" si="39">AA21+1</f>
        <v>1</v>
      </c>
      <c r="AC21" s="721">
        <f t="shared" si="39"/>
        <v>2</v>
      </c>
    </row>
    <row r="22" spans="1:29" s="713" customFormat="1" ht="14.1">
      <c r="A22" s="712"/>
      <c r="B22" s="766">
        <f>H21+1</f>
        <v>4</v>
      </c>
      <c r="C22" s="719">
        <f>B22+1</f>
        <v>5</v>
      </c>
      <c r="D22" s="719">
        <f t="shared" si="31"/>
        <v>6</v>
      </c>
      <c r="E22" s="719">
        <f t="shared" si="31"/>
        <v>7</v>
      </c>
      <c r="F22" s="719">
        <f t="shared" si="31"/>
        <v>8</v>
      </c>
      <c r="G22" s="720">
        <f t="shared" si="31"/>
        <v>9</v>
      </c>
      <c r="H22" s="721">
        <f t="shared" si="31"/>
        <v>10</v>
      </c>
      <c r="I22" s="730">
        <f>O21+1</f>
        <v>8</v>
      </c>
      <c r="J22" s="719">
        <f t="shared" ref="J22:M25" si="40">I22+1</f>
        <v>9</v>
      </c>
      <c r="K22" s="719">
        <f t="shared" si="40"/>
        <v>10</v>
      </c>
      <c r="L22" s="719">
        <f t="shared" si="40"/>
        <v>11</v>
      </c>
      <c r="M22" s="719">
        <f t="shared" si="40"/>
        <v>12</v>
      </c>
      <c r="N22" s="720">
        <f t="shared" ref="N22:O24" si="41">M22+1</f>
        <v>13</v>
      </c>
      <c r="O22" s="721">
        <f t="shared" si="41"/>
        <v>14</v>
      </c>
      <c r="P22" s="730">
        <f>V21+1</f>
        <v>6</v>
      </c>
      <c r="Q22" s="719">
        <f t="shared" si="38"/>
        <v>7</v>
      </c>
      <c r="R22" s="719">
        <f t="shared" si="38"/>
        <v>8</v>
      </c>
      <c r="S22" s="719">
        <f t="shared" si="38"/>
        <v>9</v>
      </c>
      <c r="T22" s="764">
        <f t="shared" si="38"/>
        <v>10</v>
      </c>
      <c r="U22" s="720">
        <f t="shared" si="38"/>
        <v>11</v>
      </c>
      <c r="V22" s="721">
        <f t="shared" si="38"/>
        <v>12</v>
      </c>
      <c r="W22" s="222">
        <f>AC21+1</f>
        <v>3</v>
      </c>
      <c r="X22" s="126">
        <f t="shared" ref="X22:Y25" si="42">W22+1</f>
        <v>4</v>
      </c>
      <c r="Y22" s="126">
        <f t="shared" si="42"/>
        <v>5</v>
      </c>
      <c r="Z22" s="126">
        <f t="shared" si="39"/>
        <v>6</v>
      </c>
      <c r="AA22" s="126">
        <f t="shared" si="39"/>
        <v>7</v>
      </c>
      <c r="AB22" s="720">
        <f t="shared" si="39"/>
        <v>8</v>
      </c>
      <c r="AC22" s="721">
        <f t="shared" si="39"/>
        <v>9</v>
      </c>
    </row>
    <row r="23" spans="1:29" s="713" customFormat="1" ht="14.1">
      <c r="A23" s="712"/>
      <c r="B23" s="730">
        <f>H22+1</f>
        <v>11</v>
      </c>
      <c r="C23" s="719">
        <f>B23+1</f>
        <v>12</v>
      </c>
      <c r="D23" s="719">
        <f t="shared" si="31"/>
        <v>13</v>
      </c>
      <c r="E23" s="719">
        <f t="shared" si="31"/>
        <v>14</v>
      </c>
      <c r="F23" s="752">
        <f t="shared" si="31"/>
        <v>15</v>
      </c>
      <c r="G23" s="720">
        <f t="shared" si="31"/>
        <v>16</v>
      </c>
      <c r="H23" s="721">
        <f t="shared" si="31"/>
        <v>17</v>
      </c>
      <c r="I23" s="730">
        <f>O22+1</f>
        <v>15</v>
      </c>
      <c r="J23" s="719">
        <f t="shared" si="40"/>
        <v>16</v>
      </c>
      <c r="K23" s="719">
        <f t="shared" si="40"/>
        <v>17</v>
      </c>
      <c r="L23" s="719">
        <f t="shared" si="40"/>
        <v>18</v>
      </c>
      <c r="M23" s="752">
        <f t="shared" si="40"/>
        <v>19</v>
      </c>
      <c r="N23" s="720">
        <f t="shared" si="41"/>
        <v>20</v>
      </c>
      <c r="O23" s="721">
        <f t="shared" si="41"/>
        <v>21</v>
      </c>
      <c r="P23" s="718">
        <f>V22+1</f>
        <v>13</v>
      </c>
      <c r="Q23" s="718">
        <f t="shared" si="38"/>
        <v>14</v>
      </c>
      <c r="R23" s="718">
        <f t="shared" si="38"/>
        <v>15</v>
      </c>
      <c r="S23" s="718">
        <f t="shared" si="38"/>
        <v>16</v>
      </c>
      <c r="T23" s="718">
        <f t="shared" si="38"/>
        <v>17</v>
      </c>
      <c r="U23" s="720">
        <f t="shared" si="38"/>
        <v>18</v>
      </c>
      <c r="V23" s="721">
        <f t="shared" si="38"/>
        <v>19</v>
      </c>
      <c r="W23" s="222">
        <f>AC22+1</f>
        <v>10</v>
      </c>
      <c r="X23" s="126">
        <f t="shared" si="42"/>
        <v>11</v>
      </c>
      <c r="Y23" s="126">
        <f t="shared" si="42"/>
        <v>12</v>
      </c>
      <c r="Z23" s="767">
        <f t="shared" si="39"/>
        <v>13</v>
      </c>
      <c r="AA23" s="126">
        <f t="shared" si="39"/>
        <v>14</v>
      </c>
      <c r="AB23" s="720">
        <f t="shared" si="39"/>
        <v>15</v>
      </c>
      <c r="AC23" s="721">
        <f t="shared" si="39"/>
        <v>16</v>
      </c>
    </row>
    <row r="24" spans="1:29" s="713" customFormat="1" ht="14.1">
      <c r="A24" s="712"/>
      <c r="B24" s="730">
        <f>H23+1</f>
        <v>18</v>
      </c>
      <c r="C24" s="719">
        <f>B24+1</f>
        <v>19</v>
      </c>
      <c r="D24" s="719">
        <f t="shared" si="31"/>
        <v>20</v>
      </c>
      <c r="E24" s="719">
        <f t="shared" si="31"/>
        <v>21</v>
      </c>
      <c r="F24" s="719">
        <f t="shared" si="31"/>
        <v>22</v>
      </c>
      <c r="G24" s="720">
        <f t="shared" si="31"/>
        <v>23</v>
      </c>
      <c r="H24" s="721">
        <f t="shared" si="31"/>
        <v>24</v>
      </c>
      <c r="I24" s="730">
        <f>O23+1</f>
        <v>22</v>
      </c>
      <c r="J24" s="719">
        <f t="shared" si="40"/>
        <v>23</v>
      </c>
      <c r="K24" s="719">
        <f t="shared" si="40"/>
        <v>24</v>
      </c>
      <c r="L24" s="719">
        <f t="shared" si="40"/>
        <v>25</v>
      </c>
      <c r="M24" s="768">
        <f t="shared" si="40"/>
        <v>26</v>
      </c>
      <c r="N24" s="720">
        <f t="shared" si="41"/>
        <v>27</v>
      </c>
      <c r="O24" s="721">
        <f t="shared" si="41"/>
        <v>28</v>
      </c>
      <c r="P24" s="768">
        <f>V23+1</f>
        <v>20</v>
      </c>
      <c r="Q24" s="768">
        <f t="shared" si="38"/>
        <v>21</v>
      </c>
      <c r="R24" s="126">
        <f t="shared" si="38"/>
        <v>22</v>
      </c>
      <c r="S24" s="724">
        <f t="shared" si="38"/>
        <v>23</v>
      </c>
      <c r="T24" s="724">
        <f t="shared" si="38"/>
        <v>24</v>
      </c>
      <c r="U24" s="720">
        <f t="shared" si="38"/>
        <v>25</v>
      </c>
      <c r="V24" s="721">
        <f t="shared" si="38"/>
        <v>26</v>
      </c>
      <c r="W24" s="222">
        <f>AC23+1</f>
        <v>17</v>
      </c>
      <c r="X24" s="126">
        <f t="shared" si="42"/>
        <v>18</v>
      </c>
      <c r="Y24" s="126">
        <f t="shared" si="42"/>
        <v>19</v>
      </c>
      <c r="Z24" s="767">
        <f t="shared" si="39"/>
        <v>20</v>
      </c>
      <c r="AA24" s="126">
        <f t="shared" si="39"/>
        <v>21</v>
      </c>
      <c r="AB24" s="720">
        <f t="shared" si="39"/>
        <v>22</v>
      </c>
      <c r="AC24" s="721">
        <f t="shared" si="39"/>
        <v>23</v>
      </c>
    </row>
    <row r="25" spans="1:29" s="713" customFormat="1" ht="14.1">
      <c r="A25" s="712"/>
      <c r="B25" s="766">
        <f>H24+1</f>
        <v>25</v>
      </c>
      <c r="C25" s="126">
        <f>B25+1</f>
        <v>26</v>
      </c>
      <c r="D25" s="126">
        <f>C25+1</f>
        <v>27</v>
      </c>
      <c r="E25" s="126">
        <f>D25+1</f>
        <v>28</v>
      </c>
      <c r="F25" s="126">
        <f>E25+1</f>
        <v>29</v>
      </c>
      <c r="G25" s="720">
        <f>F25+1</f>
        <v>30</v>
      </c>
      <c r="H25" s="721">
        <f t="shared" si="31"/>
        <v>31</v>
      </c>
      <c r="I25" s="730">
        <f>O24+1</f>
        <v>29</v>
      </c>
      <c r="J25" s="719">
        <f t="shared" si="40"/>
        <v>30</v>
      </c>
      <c r="K25" s="85"/>
      <c r="L25" s="85"/>
      <c r="M25" s="85"/>
      <c r="N25" s="720"/>
      <c r="O25" s="721"/>
      <c r="P25" s="222">
        <f>V24+1</f>
        <v>27</v>
      </c>
      <c r="Q25" s="126">
        <f>P25+1</f>
        <v>28</v>
      </c>
      <c r="R25" s="126">
        <f>Q25+1</f>
        <v>29</v>
      </c>
      <c r="S25" s="126">
        <f>R25+1</f>
        <v>30</v>
      </c>
      <c r="T25" s="126">
        <f>S25+1</f>
        <v>31</v>
      </c>
      <c r="U25" s="720"/>
      <c r="V25" s="721"/>
      <c r="W25" s="222">
        <f>AC24+1</f>
        <v>24</v>
      </c>
      <c r="X25" s="126">
        <f t="shared" si="42"/>
        <v>25</v>
      </c>
      <c r="Y25" s="126">
        <f t="shared" si="42"/>
        <v>26</v>
      </c>
      <c r="Z25" s="126">
        <f>Y25+1</f>
        <v>27</v>
      </c>
      <c r="AA25" s="126">
        <f>Z25+1</f>
        <v>28</v>
      </c>
      <c r="AB25" s="720">
        <f>AA25+1</f>
        <v>29</v>
      </c>
      <c r="AC25" s="721">
        <f>AB25+1</f>
        <v>30</v>
      </c>
    </row>
    <row r="26" spans="1:29" s="713" customFormat="1" ht="15" thickBot="1">
      <c r="A26" s="712"/>
      <c r="B26" s="769"/>
      <c r="C26" s="362"/>
      <c r="D26" s="362"/>
      <c r="E26" s="362"/>
      <c r="F26" s="362"/>
      <c r="G26" s="770"/>
      <c r="H26" s="771"/>
      <c r="I26" s="772"/>
      <c r="J26" s="362"/>
      <c r="K26" s="362"/>
      <c r="L26" s="362"/>
      <c r="M26" s="770"/>
      <c r="N26" s="770"/>
      <c r="O26" s="771"/>
      <c r="P26" s="373"/>
      <c r="Q26" s="362"/>
      <c r="R26" s="770"/>
      <c r="S26" s="770"/>
      <c r="T26" s="770"/>
      <c r="U26" s="770"/>
      <c r="V26" s="771"/>
      <c r="W26" s="773">
        <f>AC25+1</f>
        <v>31</v>
      </c>
      <c r="X26" s="774"/>
      <c r="Y26" s="362"/>
      <c r="Z26" s="362"/>
      <c r="AA26" s="362"/>
      <c r="AB26" s="362"/>
      <c r="AC26" s="771"/>
    </row>
    <row r="27" spans="1:29" s="713" customFormat="1" ht="14.1"/>
    <row r="28" spans="1:29" s="713" customFormat="1" ht="14.1">
      <c r="B28" s="1718" t="s">
        <v>253</v>
      </c>
      <c r="C28" s="1718"/>
      <c r="D28" s="1718"/>
      <c r="E28" s="1718"/>
      <c r="F28" s="1718"/>
      <c r="G28" s="1718"/>
      <c r="H28" s="1718"/>
      <c r="L28" s="1712" t="s">
        <v>254</v>
      </c>
      <c r="M28" s="1712"/>
      <c r="N28" s="1700" t="s">
        <v>255</v>
      </c>
      <c r="O28" s="1700"/>
      <c r="P28" s="1700"/>
      <c r="Q28" s="1700"/>
      <c r="R28" s="1700"/>
      <c r="S28" s="1713" t="s">
        <v>256</v>
      </c>
      <c r="T28" s="1713"/>
      <c r="U28" s="1713"/>
      <c r="V28" s="1713"/>
      <c r="W28" s="1713"/>
      <c r="X28" s="1713"/>
      <c r="Y28" s="1713"/>
      <c r="Z28" s="1713"/>
      <c r="AA28" s="1713"/>
      <c r="AB28" s="1713"/>
      <c r="AC28" s="1713"/>
    </row>
    <row r="29" spans="1:29" s="713" customFormat="1" ht="14.1">
      <c r="B29" s="1719" t="s">
        <v>257</v>
      </c>
      <c r="C29" s="1719"/>
      <c r="D29" s="1719"/>
      <c r="E29" s="1719"/>
      <c r="F29" s="1719"/>
      <c r="G29" s="1719"/>
      <c r="H29" s="1719"/>
      <c r="L29" s="1712"/>
      <c r="M29" s="1712"/>
      <c r="N29" s="1700" t="s">
        <v>258</v>
      </c>
      <c r="O29" s="1700"/>
      <c r="P29" s="1700"/>
      <c r="Q29" s="1700"/>
      <c r="R29" s="1700"/>
      <c r="S29" s="1713" t="s">
        <v>259</v>
      </c>
      <c r="T29" s="1713"/>
      <c r="U29" s="1713"/>
      <c r="V29" s="1713"/>
      <c r="W29" s="1713"/>
      <c r="X29" s="1713"/>
      <c r="Y29" s="1713"/>
      <c r="Z29" s="1713"/>
      <c r="AA29" s="1713"/>
      <c r="AB29" s="1713"/>
      <c r="AC29" s="1713"/>
    </row>
    <row r="30" spans="1:29" s="713" customFormat="1" ht="14.1">
      <c r="B30" s="1720" t="s">
        <v>16</v>
      </c>
      <c r="C30" s="1720"/>
      <c r="D30" s="1720"/>
      <c r="E30" s="1720"/>
      <c r="F30" s="1720"/>
      <c r="G30" s="1720"/>
      <c r="H30" s="1720"/>
      <c r="L30" s="1712"/>
      <c r="M30" s="1712"/>
      <c r="N30" s="1700" t="s">
        <v>260</v>
      </c>
      <c r="O30" s="1700"/>
      <c r="P30" s="1700"/>
      <c r="Q30" s="1700"/>
      <c r="R30" s="1700"/>
      <c r="S30" s="1713" t="s">
        <v>261</v>
      </c>
      <c r="T30" s="1713"/>
      <c r="U30" s="1713"/>
      <c r="V30" s="1713"/>
      <c r="W30" s="1713"/>
      <c r="X30" s="1713"/>
      <c r="Y30" s="1713"/>
      <c r="Z30" s="1713"/>
      <c r="AA30" s="1713"/>
      <c r="AB30" s="1713"/>
      <c r="AC30" s="1713"/>
    </row>
    <row r="31" spans="1:29" s="713" customFormat="1" ht="14.1">
      <c r="B31" s="1721" t="s">
        <v>262</v>
      </c>
      <c r="C31" s="1721"/>
      <c r="D31" s="1721"/>
      <c r="E31" s="1721"/>
      <c r="F31" s="1721"/>
      <c r="G31" s="1721"/>
      <c r="H31" s="1721"/>
      <c r="L31" s="1712"/>
      <c r="M31" s="1712"/>
      <c r="N31" s="1722" t="s">
        <v>263</v>
      </c>
      <c r="O31" s="1722"/>
      <c r="P31" s="1722"/>
      <c r="Q31" s="1722"/>
      <c r="R31" s="1722"/>
      <c r="S31" s="1717" t="s">
        <v>264</v>
      </c>
      <c r="T31" s="1717"/>
      <c r="U31" s="1717"/>
      <c r="V31" s="1717"/>
      <c r="W31" s="1717"/>
      <c r="X31" s="1717"/>
      <c r="Y31" s="1717"/>
      <c r="Z31" s="1717"/>
      <c r="AA31" s="1717"/>
      <c r="AB31" s="1717"/>
      <c r="AC31" s="1717"/>
    </row>
    <row r="32" spans="1:29" s="713" customFormat="1" ht="14.1">
      <c r="B32" s="1714" t="s">
        <v>265</v>
      </c>
      <c r="C32" s="1715"/>
      <c r="D32" s="1715"/>
      <c r="E32" s="1715"/>
      <c r="F32" s="1715"/>
      <c r="G32" s="1715"/>
      <c r="H32" s="1716"/>
      <c r="N32" s="1701" t="s">
        <v>6</v>
      </c>
      <c r="O32" s="1701"/>
      <c r="P32" s="1701"/>
      <c r="Q32" s="1701"/>
      <c r="R32" s="1701"/>
      <c r="S32" s="2124" t="s">
        <v>266</v>
      </c>
      <c r="T32" s="2124"/>
      <c r="U32" s="2124"/>
      <c r="V32" s="2124"/>
      <c r="W32" s="2124"/>
      <c r="X32" s="2124"/>
      <c r="Y32" s="2124"/>
      <c r="Z32" s="2124"/>
      <c r="AA32" s="2124"/>
      <c r="AB32" s="2124"/>
      <c r="AC32" s="2124"/>
    </row>
    <row r="33" spans="12:29" s="713" customFormat="1" ht="14.1">
      <c r="L33" s="1712" t="s">
        <v>267</v>
      </c>
      <c r="M33" s="1712"/>
      <c r="N33" s="1700" t="s">
        <v>268</v>
      </c>
      <c r="O33" s="1700"/>
      <c r="P33" s="1700"/>
      <c r="Q33" s="1700"/>
      <c r="R33" s="1700"/>
      <c r="S33" s="776" t="s">
        <v>269</v>
      </c>
      <c r="T33" s="776"/>
      <c r="U33" s="776"/>
      <c r="V33" s="776"/>
      <c r="W33" s="776"/>
      <c r="X33" s="776"/>
      <c r="Y33" s="776"/>
      <c r="Z33" s="776"/>
      <c r="AA33" s="776"/>
      <c r="AB33" s="776"/>
      <c r="AC33" s="776"/>
    </row>
    <row r="34" spans="12:29" s="713" customFormat="1" ht="14.1">
      <c r="L34" s="1712"/>
      <c r="M34" s="1712"/>
      <c r="N34" s="1701" t="s">
        <v>6</v>
      </c>
      <c r="O34" s="1701"/>
      <c r="P34" s="1701"/>
      <c r="Q34" s="1701"/>
      <c r="R34" s="1701"/>
      <c r="S34" s="777" t="s">
        <v>270</v>
      </c>
      <c r="T34" s="777"/>
      <c r="U34" s="777"/>
      <c r="V34" s="777"/>
      <c r="W34" s="777"/>
      <c r="X34" s="777"/>
      <c r="Y34" s="777"/>
      <c r="Z34" s="777"/>
      <c r="AA34" s="777"/>
      <c r="AB34" s="777"/>
      <c r="AC34" s="777"/>
    </row>
    <row r="35" spans="12:29" s="713" customFormat="1" ht="14.1">
      <c r="L35" s="1712" t="s">
        <v>271</v>
      </c>
      <c r="M35" s="1712"/>
      <c r="N35" s="1700" t="s">
        <v>268</v>
      </c>
      <c r="O35" s="1700"/>
      <c r="P35" s="1700"/>
      <c r="Q35" s="1700"/>
      <c r="R35" s="1700"/>
      <c r="S35" s="776" t="s">
        <v>272</v>
      </c>
      <c r="T35" s="776"/>
      <c r="U35" s="776"/>
      <c r="V35" s="776"/>
      <c r="W35" s="776"/>
      <c r="X35" s="776"/>
      <c r="Y35" s="776"/>
      <c r="Z35" s="776"/>
      <c r="AA35" s="776"/>
      <c r="AB35" s="776"/>
      <c r="AC35" s="776"/>
    </row>
    <row r="36" spans="12:29" s="713" customFormat="1" ht="14.1">
      <c r="L36" s="1712"/>
      <c r="M36" s="1712"/>
      <c r="N36" s="1701" t="s">
        <v>6</v>
      </c>
      <c r="O36" s="1701"/>
      <c r="P36" s="1701"/>
      <c r="Q36" s="1701"/>
      <c r="R36" s="1701"/>
      <c r="S36" s="777" t="s">
        <v>273</v>
      </c>
      <c r="T36" s="777"/>
      <c r="U36" s="777"/>
      <c r="V36" s="777"/>
      <c r="W36" s="777"/>
      <c r="X36" s="777"/>
      <c r="Y36" s="777"/>
      <c r="Z36" s="777"/>
      <c r="AA36" s="777"/>
      <c r="AB36" s="777"/>
      <c r="AC36" s="777"/>
    </row>
    <row r="37" spans="12:29" s="713" customFormat="1" ht="14.1">
      <c r="L37" s="1712" t="s">
        <v>274</v>
      </c>
      <c r="M37" s="1712"/>
      <c r="N37" s="1700" t="s">
        <v>268</v>
      </c>
      <c r="O37" s="1700"/>
      <c r="P37" s="1700"/>
      <c r="Q37" s="1700"/>
      <c r="R37" s="1700"/>
      <c r="S37" s="776" t="s">
        <v>275</v>
      </c>
      <c r="T37" s="776"/>
      <c r="U37" s="776"/>
      <c r="V37" s="776"/>
      <c r="W37" s="776"/>
      <c r="X37" s="776"/>
      <c r="Y37" s="776"/>
      <c r="Z37" s="776"/>
      <c r="AA37" s="776"/>
      <c r="AB37" s="776"/>
      <c r="AC37" s="776"/>
    </row>
    <row r="38" spans="12:29" s="713" customFormat="1" ht="14.1">
      <c r="L38" s="1712"/>
      <c r="M38" s="1712"/>
      <c r="N38" s="1701" t="s">
        <v>276</v>
      </c>
      <c r="O38" s="1701"/>
      <c r="P38" s="1701"/>
      <c r="Q38" s="1701"/>
      <c r="R38" s="1701"/>
      <c r="S38" s="778" t="s">
        <v>277</v>
      </c>
      <c r="T38" s="778"/>
      <c r="U38" s="778"/>
      <c r="V38" s="778"/>
      <c r="W38" s="778"/>
      <c r="X38" s="778"/>
      <c r="Y38" s="778"/>
      <c r="Z38" s="778"/>
      <c r="AA38" s="778"/>
      <c r="AB38" s="778"/>
      <c r="AC38" s="778"/>
    </row>
    <row r="39" spans="12:29" s="713" customFormat="1" ht="14.1">
      <c r="L39" s="775"/>
      <c r="M39" s="775"/>
      <c r="N39" s="1701" t="s">
        <v>6</v>
      </c>
      <c r="O39" s="1701"/>
      <c r="P39" s="1701"/>
      <c r="Q39" s="1701"/>
      <c r="R39" s="1701"/>
      <c r="S39" s="778" t="s">
        <v>278</v>
      </c>
      <c r="T39" s="778"/>
      <c r="U39" s="778"/>
      <c r="V39" s="778"/>
      <c r="W39" s="778"/>
      <c r="X39" s="778"/>
      <c r="Y39" s="778"/>
      <c r="Z39" s="778"/>
      <c r="AA39" s="778"/>
      <c r="AB39" s="778"/>
      <c r="AC39" s="778"/>
    </row>
    <row r="40" spans="12:29" s="713" customFormat="1" ht="14.1">
      <c r="L40" s="1712" t="s">
        <v>279</v>
      </c>
      <c r="M40" s="1712"/>
      <c r="N40" s="1700" t="s">
        <v>268</v>
      </c>
      <c r="O40" s="1700"/>
      <c r="P40" s="1700"/>
      <c r="Q40" s="1700"/>
      <c r="R40" s="1700"/>
      <c r="S40" s="776" t="s">
        <v>280</v>
      </c>
      <c r="T40" s="776"/>
      <c r="U40" s="776"/>
      <c r="V40" s="776"/>
      <c r="W40" s="776"/>
      <c r="X40" s="776"/>
      <c r="Y40" s="776"/>
      <c r="Z40" s="776"/>
      <c r="AA40" s="776"/>
      <c r="AB40" s="776"/>
      <c r="AC40" s="776"/>
    </row>
    <row r="41" spans="12:29" s="713" customFormat="1" ht="14.1">
      <c r="L41" s="1712"/>
      <c r="M41" s="1712"/>
      <c r="N41" s="1701" t="s">
        <v>6</v>
      </c>
      <c r="O41" s="1701"/>
      <c r="P41" s="1701"/>
      <c r="Q41" s="1701"/>
      <c r="R41" s="1701"/>
      <c r="S41" s="778" t="s">
        <v>281</v>
      </c>
      <c r="T41" s="778"/>
      <c r="U41" s="778"/>
      <c r="V41" s="778"/>
      <c r="W41" s="778"/>
      <c r="X41" s="778"/>
      <c r="Y41" s="778"/>
      <c r="Z41" s="778"/>
      <c r="AA41" s="778"/>
      <c r="AB41" s="778"/>
      <c r="AC41" s="778"/>
    </row>
    <row r="42" spans="12:29" s="713" customFormat="1" ht="14.1">
      <c r="L42" s="1701" t="s">
        <v>282</v>
      </c>
      <c r="M42" s="1701"/>
      <c r="N42" s="1700" t="s">
        <v>268</v>
      </c>
      <c r="O42" s="1700"/>
      <c r="P42" s="1700"/>
      <c r="Q42" s="1700"/>
      <c r="R42" s="1700"/>
      <c r="S42" s="776" t="s">
        <v>283</v>
      </c>
      <c r="T42" s="776"/>
      <c r="U42" s="776"/>
      <c r="V42" s="776"/>
      <c r="W42" s="776"/>
      <c r="X42" s="776"/>
      <c r="Y42" s="776"/>
      <c r="Z42" s="776"/>
      <c r="AA42" s="776"/>
      <c r="AB42" s="776"/>
      <c r="AC42" s="776"/>
    </row>
    <row r="43" spans="12:29" s="713" customFormat="1" ht="14.1">
      <c r="N43" s="1699" t="s">
        <v>284</v>
      </c>
      <c r="O43" s="1699"/>
      <c r="P43" s="1699"/>
      <c r="Q43" s="1699"/>
      <c r="R43" s="1699"/>
      <c r="S43" s="779" t="s">
        <v>285</v>
      </c>
      <c r="T43" s="779"/>
      <c r="U43" s="779"/>
      <c r="V43" s="779"/>
      <c r="W43" s="779"/>
      <c r="X43" s="779"/>
      <c r="Y43" s="779"/>
      <c r="Z43" s="779"/>
      <c r="AA43" s="779"/>
      <c r="AB43" s="779"/>
      <c r="AC43" s="779"/>
    </row>
    <row r="44" spans="12:29" s="713" customFormat="1" ht="14.1"/>
    <row r="45" spans="12:29" s="713" customFormat="1" ht="14.1">
      <c r="N45" s="1698" t="s">
        <v>286</v>
      </c>
      <c r="O45" s="1698"/>
      <c r="P45" s="1698"/>
      <c r="Q45" s="1698"/>
      <c r="R45" s="1698"/>
      <c r="S45" s="2125" t="s">
        <v>287</v>
      </c>
      <c r="T45" s="2125"/>
      <c r="U45" s="2125"/>
      <c r="V45" s="2125"/>
      <c r="W45" s="2125"/>
      <c r="X45" s="2125"/>
      <c r="Y45" s="2125"/>
      <c r="Z45" s="2125"/>
      <c r="AA45" s="2125"/>
      <c r="AB45" s="2125"/>
      <c r="AC45" s="2125"/>
    </row>
    <row r="46" spans="12:29" s="713" customFormat="1" ht="14.1">
      <c r="N46" s="1698"/>
      <c r="O46" s="1698"/>
      <c r="P46" s="1698"/>
      <c r="Q46" s="1698"/>
      <c r="R46" s="1698"/>
      <c r="S46" s="2125" t="s">
        <v>288</v>
      </c>
      <c r="T46" s="2125"/>
      <c r="U46" s="2125"/>
      <c r="V46" s="2125"/>
      <c r="W46" s="2125"/>
      <c r="X46" s="2125"/>
      <c r="Y46" s="2125"/>
      <c r="Z46" s="2125"/>
      <c r="AA46" s="2125"/>
      <c r="AB46" s="2125"/>
      <c r="AC46" s="2125"/>
    </row>
    <row r="47" spans="12:29" s="713" customFormat="1" ht="14.1">
      <c r="N47" s="1698"/>
      <c r="O47" s="1698"/>
      <c r="P47" s="1698"/>
      <c r="Q47" s="1698"/>
      <c r="R47" s="1698"/>
      <c r="S47" s="1697" t="s">
        <v>289</v>
      </c>
      <c r="T47" s="1697"/>
      <c r="U47" s="1697"/>
      <c r="V47" s="1697"/>
      <c r="W47" s="1697"/>
      <c r="X47" s="1697"/>
      <c r="Y47" s="1697"/>
      <c r="Z47" s="1697"/>
      <c r="AA47" s="1697"/>
      <c r="AB47" s="1697"/>
      <c r="AC47" s="1697"/>
    </row>
    <row r="48" spans="12:29" s="713" customFormat="1" ht="14.1">
      <c r="N48" s="1698"/>
      <c r="O48" s="1698"/>
      <c r="P48" s="1698"/>
      <c r="Q48" s="1698"/>
      <c r="R48" s="1698"/>
      <c r="S48" s="1697" t="s">
        <v>290</v>
      </c>
      <c r="T48" s="1697"/>
      <c r="U48" s="1697"/>
      <c r="V48" s="1697"/>
      <c r="W48" s="1697"/>
      <c r="X48" s="1697"/>
      <c r="Y48" s="1697"/>
      <c r="Z48" s="1697"/>
      <c r="AA48" s="1697"/>
      <c r="AB48" s="1697"/>
      <c r="AC48" s="1697"/>
    </row>
    <row r="49" spans="9:29" s="713" customFormat="1" ht="14.1">
      <c r="N49" s="1698"/>
      <c r="O49" s="1698"/>
      <c r="P49" s="1698"/>
      <c r="Q49" s="1698"/>
      <c r="R49" s="1698"/>
      <c r="S49" s="1697" t="s">
        <v>291</v>
      </c>
      <c r="T49" s="1697"/>
      <c r="U49" s="1697"/>
      <c r="V49" s="1697"/>
      <c r="W49" s="1697"/>
      <c r="X49" s="1697"/>
      <c r="Y49" s="1697"/>
      <c r="Z49" s="1697"/>
      <c r="AA49" s="1697"/>
      <c r="AB49" s="1697"/>
      <c r="AC49" s="1697"/>
    </row>
    <row r="50" spans="9:29" s="713" customFormat="1" ht="14.1"/>
    <row r="51" spans="9:29">
      <c r="N51" s="1711"/>
      <c r="O51" s="1711"/>
      <c r="P51" s="1711"/>
      <c r="Q51" s="1711"/>
      <c r="R51" s="1711"/>
      <c r="T51" s="708"/>
    </row>
    <row r="55" spans="9:29">
      <c r="I55" s="582"/>
    </row>
  </sheetData>
  <mergeCells count="52">
    <mergeCell ref="S28:AC28"/>
    <mergeCell ref="B32:H32"/>
    <mergeCell ref="S30:AC30"/>
    <mergeCell ref="S31:AC31"/>
    <mergeCell ref="S29:AC29"/>
    <mergeCell ref="B28:H28"/>
    <mergeCell ref="B29:H29"/>
    <mergeCell ref="B30:H30"/>
    <mergeCell ref="B31:H31"/>
    <mergeCell ref="L28:M31"/>
    <mergeCell ref="N28:R28"/>
    <mergeCell ref="N31:R31"/>
    <mergeCell ref="N30:R30"/>
    <mergeCell ref="N29:R29"/>
    <mergeCell ref="N51:R51"/>
    <mergeCell ref="N39:R39"/>
    <mergeCell ref="L40:M41"/>
    <mergeCell ref="L42:M42"/>
    <mergeCell ref="N32:R32"/>
    <mergeCell ref="N33:R33"/>
    <mergeCell ref="L33:M34"/>
    <mergeCell ref="L35:M36"/>
    <mergeCell ref="L37:M38"/>
    <mergeCell ref="B11:H11"/>
    <mergeCell ref="I11:O11"/>
    <mergeCell ref="P11:V11"/>
    <mergeCell ref="W11:AC11"/>
    <mergeCell ref="B19:H19"/>
    <mergeCell ref="I19:O19"/>
    <mergeCell ref="P19:V19"/>
    <mergeCell ref="W19:AC19"/>
    <mergeCell ref="B1:AC1"/>
    <mergeCell ref="B3:H3"/>
    <mergeCell ref="I3:O3"/>
    <mergeCell ref="P3:V3"/>
    <mergeCell ref="W3:AC3"/>
    <mergeCell ref="S48:AC48"/>
    <mergeCell ref="S49:AC49"/>
    <mergeCell ref="N45:R49"/>
    <mergeCell ref="S32:AC32"/>
    <mergeCell ref="S45:AC45"/>
    <mergeCell ref="S46:AC46"/>
    <mergeCell ref="S47:AC47"/>
    <mergeCell ref="N43:R43"/>
    <mergeCell ref="N40:R40"/>
    <mergeCell ref="N41:R41"/>
    <mergeCell ref="N42:R42"/>
    <mergeCell ref="N34:R34"/>
    <mergeCell ref="N35:R35"/>
    <mergeCell ref="N36:R36"/>
    <mergeCell ref="N37:R37"/>
    <mergeCell ref="N38:R38"/>
  </mergeCells>
  <pageMargins left="0.7" right="0.7" top="0.75" bottom="0.75" header="0.3" footer="0.3"/>
  <pageSetup paperSize="9" orientation="portrait" horizontalDpi="0" verticalDpi="0"/>
  <ignoredErrors>
    <ignoredError sqref="I6:I8 P6:P8 W6:W9 I14:I16 P14:P16 W14:W17 I22:I25 P22:P24 W22:W24"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58249-A2F2-41A7-96C5-AEA043992746}">
  <sheetPr>
    <tabColor rgb="FF00B0F0"/>
  </sheetPr>
  <dimension ref="A1:G192"/>
  <sheetViews>
    <sheetView topLeftCell="A75" zoomScale="150" zoomScaleNormal="150" workbookViewId="0">
      <pane xSplit="1" topLeftCell="B1" activePane="topRight" state="frozen"/>
      <selection pane="topRight" activeCell="I8" sqref="I8"/>
    </sheetView>
  </sheetViews>
  <sheetFormatPr defaultColWidth="14.5" defaultRowHeight="23.25" customHeight="1"/>
  <cols>
    <col min="1" max="1" width="23.875" style="792" customWidth="1"/>
    <col min="4" max="4" width="30.375" customWidth="1"/>
    <col min="5" max="5" width="28.375" customWidth="1"/>
    <col min="6" max="6" width="25.625" style="713" customWidth="1"/>
    <col min="7" max="7" width="43.125" customWidth="1"/>
  </cols>
  <sheetData>
    <row r="1" spans="1:7" ht="15.75" customHeight="1">
      <c r="B1" s="48"/>
      <c r="C1" s="48" t="s">
        <v>292</v>
      </c>
      <c r="D1" s="48"/>
    </row>
    <row r="2" spans="1:7" ht="74.099999999999994" customHeight="1">
      <c r="A2" s="792" t="s">
        <v>7</v>
      </c>
      <c r="B2" t="s">
        <v>293</v>
      </c>
      <c r="C2" t="s">
        <v>294</v>
      </c>
      <c r="D2" s="783" t="s">
        <v>295</v>
      </c>
      <c r="E2" s="783" t="s">
        <v>296</v>
      </c>
      <c r="F2" s="1286" t="s">
        <v>297</v>
      </c>
      <c r="G2" s="785" t="s">
        <v>298</v>
      </c>
    </row>
    <row r="3" spans="1:7" ht="15.75">
      <c r="A3" s="1736">
        <v>45901</v>
      </c>
      <c r="B3" s="1741" t="s">
        <v>299</v>
      </c>
      <c r="C3" s="791" t="s">
        <v>300</v>
      </c>
      <c r="D3" s="762"/>
      <c r="E3" s="226"/>
      <c r="F3" s="1287"/>
      <c r="G3" s="226"/>
    </row>
    <row r="4" spans="1:7" ht="15.75">
      <c r="A4" s="1737"/>
      <c r="B4" s="1741"/>
      <c r="C4" s="1135" t="s">
        <v>301</v>
      </c>
      <c r="D4" s="762"/>
      <c r="E4" s="226"/>
      <c r="F4" s="1287"/>
      <c r="G4" s="226"/>
    </row>
    <row r="5" spans="1:7" ht="15.75">
      <c r="A5" s="1737"/>
      <c r="B5" s="1741"/>
      <c r="C5" s="1206" t="s">
        <v>302</v>
      </c>
      <c r="D5" s="986"/>
      <c r="E5" s="804"/>
      <c r="F5" s="1288"/>
      <c r="G5" s="804"/>
    </row>
    <row r="6" spans="1:7" s="226" customFormat="1" ht="69.95" customHeight="1">
      <c r="A6" s="1737"/>
      <c r="B6" s="1741"/>
      <c r="C6" s="78" t="s">
        <v>303</v>
      </c>
      <c r="D6" s="1204" t="s">
        <v>304</v>
      </c>
      <c r="E6" s="1204" t="s">
        <v>305</v>
      </c>
      <c r="F6" s="1289" t="s">
        <v>306</v>
      </c>
      <c r="G6" s="1204" t="s">
        <v>307</v>
      </c>
    </row>
    <row r="7" spans="1:7" s="829" customFormat="1" ht="69.95" customHeight="1">
      <c r="A7" s="1205"/>
      <c r="B7" s="1210"/>
      <c r="C7" s="1211"/>
      <c r="D7" s="980" t="s">
        <v>308</v>
      </c>
      <c r="E7" s="961" t="s">
        <v>309</v>
      </c>
      <c r="F7" s="1290" t="s">
        <v>310</v>
      </c>
      <c r="G7" s="962" t="s">
        <v>311</v>
      </c>
    </row>
    <row r="8" spans="1:7" ht="62.1" customHeight="1">
      <c r="A8" s="1209">
        <v>45908</v>
      </c>
      <c r="B8" s="1208"/>
      <c r="C8" s="968"/>
      <c r="D8" s="1202" t="s">
        <v>312</v>
      </c>
      <c r="E8" s="960" t="s">
        <v>313</v>
      </c>
      <c r="F8" s="1291" t="s">
        <v>314</v>
      </c>
      <c r="G8" s="1203" t="s">
        <v>315</v>
      </c>
    </row>
    <row r="9" spans="1:7" ht="62.1" customHeight="1">
      <c r="A9" s="1212"/>
      <c r="B9" s="1213"/>
      <c r="C9" s="982"/>
      <c r="D9" s="971" t="s">
        <v>316</v>
      </c>
      <c r="E9" s="963" t="s">
        <v>317</v>
      </c>
      <c r="F9" s="1292" t="s">
        <v>318</v>
      </c>
      <c r="G9" s="964" t="s">
        <v>319</v>
      </c>
    </row>
    <row r="10" spans="1:7" s="829" customFormat="1" ht="77.099999999999994" customHeight="1">
      <c r="A10" s="1215"/>
      <c r="B10" s="1201"/>
      <c r="C10" s="979"/>
      <c r="D10" s="981" t="s">
        <v>320</v>
      </c>
      <c r="E10" s="965" t="s">
        <v>321</v>
      </c>
      <c r="F10" s="1292" t="s">
        <v>318</v>
      </c>
      <c r="G10" s="966" t="s">
        <v>322</v>
      </c>
    </row>
    <row r="11" spans="1:7" ht="84" customHeight="1">
      <c r="A11" s="1214">
        <v>45915</v>
      </c>
      <c r="B11" s="1208" t="s">
        <v>46</v>
      </c>
      <c r="C11" s="968"/>
      <c r="D11" s="969" t="s">
        <v>323</v>
      </c>
      <c r="E11" s="969" t="s">
        <v>324</v>
      </c>
      <c r="F11" s="1292" t="s">
        <v>318</v>
      </c>
      <c r="G11" s="970" t="s">
        <v>325</v>
      </c>
    </row>
    <row r="12" spans="1:7" ht="111" customHeight="1">
      <c r="A12" s="1207"/>
      <c r="B12" s="1208"/>
      <c r="C12" s="968"/>
      <c r="D12" s="987" t="s">
        <v>326</v>
      </c>
      <c r="E12" s="988" t="s">
        <v>327</v>
      </c>
      <c r="F12" s="1292" t="s">
        <v>318</v>
      </c>
      <c r="G12" s="989" t="s">
        <v>328</v>
      </c>
    </row>
    <row r="13" spans="1:7" s="828" customFormat="1" ht="105" customHeight="1">
      <c r="A13" s="1200"/>
      <c r="B13" s="1216"/>
      <c r="C13" s="979"/>
      <c r="D13" s="1236" t="s">
        <v>329</v>
      </c>
      <c r="E13" s="1236" t="s">
        <v>330</v>
      </c>
      <c r="F13" s="1292" t="s">
        <v>318</v>
      </c>
      <c r="G13" s="1237" t="s">
        <v>328</v>
      </c>
    </row>
    <row r="14" spans="1:7" ht="98.1" customHeight="1">
      <c r="A14" s="1239">
        <v>45922</v>
      </c>
      <c r="B14" s="1238" t="s">
        <v>83</v>
      </c>
      <c r="C14" s="588"/>
      <c r="D14" s="983" t="s">
        <v>331</v>
      </c>
      <c r="E14" s="984" t="s">
        <v>332</v>
      </c>
      <c r="F14" s="1292" t="s">
        <v>318</v>
      </c>
      <c r="G14" s="985" t="s">
        <v>333</v>
      </c>
    </row>
    <row r="15" spans="1:7" s="829" customFormat="1" ht="71.099999999999994" customHeight="1">
      <c r="A15" s="1243"/>
      <c r="B15" s="1244"/>
      <c r="C15" s="978"/>
      <c r="D15" s="1245" t="s">
        <v>334</v>
      </c>
      <c r="E15" s="1246" t="s">
        <v>335</v>
      </c>
      <c r="F15" s="1292" t="s">
        <v>318</v>
      </c>
      <c r="G15" s="1247" t="s">
        <v>336</v>
      </c>
    </row>
    <row r="16" spans="1:7" ht="71.099999999999994" customHeight="1">
      <c r="A16" s="1735">
        <v>45929</v>
      </c>
      <c r="B16" s="1505"/>
      <c r="C16" s="597"/>
      <c r="D16" s="1240" t="s">
        <v>337</v>
      </c>
      <c r="E16" s="1241" t="s">
        <v>338</v>
      </c>
      <c r="F16" s="1292" t="s">
        <v>318</v>
      </c>
      <c r="G16" s="1242" t="s">
        <v>339</v>
      </c>
    </row>
    <row r="17" spans="1:7" ht="98.1" customHeight="1">
      <c r="A17" s="1729"/>
      <c r="B17" s="1505"/>
      <c r="C17" s="780"/>
      <c r="D17" s="990" t="s">
        <v>340</v>
      </c>
      <c r="E17" s="990" t="s">
        <v>341</v>
      </c>
      <c r="F17" s="1292" t="s">
        <v>318</v>
      </c>
      <c r="G17" s="991" t="s">
        <v>342</v>
      </c>
    </row>
    <row r="18" spans="1:7" s="829" customFormat="1" ht="29.1" customHeight="1">
      <c r="A18" s="1729"/>
      <c r="B18" s="1505"/>
      <c r="C18" s="589"/>
      <c r="D18" s="992" t="s">
        <v>343</v>
      </c>
      <c r="E18" s="992" t="s">
        <v>343</v>
      </c>
      <c r="F18" s="1293" t="s">
        <v>343</v>
      </c>
      <c r="G18" s="992" t="s">
        <v>343</v>
      </c>
    </row>
    <row r="19" spans="1:7" ht="75" customHeight="1">
      <c r="A19" s="1736">
        <v>45936</v>
      </c>
      <c r="B19" s="1742" t="s">
        <v>138</v>
      </c>
      <c r="C19" s="78"/>
      <c r="D19" s="993" t="s">
        <v>344</v>
      </c>
      <c r="E19" s="994" t="s">
        <v>345</v>
      </c>
      <c r="F19" s="1294" t="s">
        <v>318</v>
      </c>
      <c r="G19" s="1254" t="s">
        <v>346</v>
      </c>
    </row>
    <row r="20" spans="1:7" s="226" customFormat="1" ht="71.099999999999994" customHeight="1">
      <c r="A20" s="1737"/>
      <c r="B20" s="1742"/>
      <c r="C20" s="1256" t="s">
        <v>347</v>
      </c>
      <c r="D20" s="1257" t="s">
        <v>348</v>
      </c>
      <c r="E20" s="1258" t="s">
        <v>349</v>
      </c>
      <c r="F20" s="1294" t="s">
        <v>318</v>
      </c>
      <c r="G20" s="1259" t="s">
        <v>350</v>
      </c>
    </row>
    <row r="21" spans="1:7" s="869" customFormat="1" ht="51.95" customHeight="1">
      <c r="A21" s="1200"/>
      <c r="B21" s="1201"/>
      <c r="C21" s="1260"/>
      <c r="D21" s="1002" t="s">
        <v>351</v>
      </c>
      <c r="E21" s="1002" t="s">
        <v>351</v>
      </c>
      <c r="F21" s="1002" t="s">
        <v>351</v>
      </c>
      <c r="G21" s="1002" t="s">
        <v>351</v>
      </c>
    </row>
    <row r="22" spans="1:7" ht="63.95" customHeight="1">
      <c r="A22" s="1725">
        <v>45943</v>
      </c>
      <c r="B22" s="1743" t="s">
        <v>194</v>
      </c>
      <c r="C22" s="968"/>
      <c r="D22" s="999" t="s">
        <v>352</v>
      </c>
      <c r="E22" s="1000" t="s">
        <v>353</v>
      </c>
      <c r="F22" s="1295" t="s">
        <v>318</v>
      </c>
      <c r="G22" s="1001" t="s">
        <v>354</v>
      </c>
    </row>
    <row r="23" spans="1:7" ht="68.25">
      <c r="A23" s="1727"/>
      <c r="B23" s="1743"/>
      <c r="C23" s="78"/>
      <c r="D23" s="995" t="s">
        <v>355</v>
      </c>
      <c r="E23" s="995" t="s">
        <v>356</v>
      </c>
      <c r="F23" s="1295" t="s">
        <v>318</v>
      </c>
      <c r="G23" s="996" t="s">
        <v>357</v>
      </c>
    </row>
    <row r="24" spans="1:7" ht="27">
      <c r="A24" s="1727"/>
      <c r="B24" s="1743"/>
      <c r="C24" s="78"/>
      <c r="D24" s="997" t="s">
        <v>358</v>
      </c>
      <c r="E24" s="997" t="s">
        <v>358</v>
      </c>
      <c r="F24" s="997" t="s">
        <v>358</v>
      </c>
      <c r="G24" s="997" t="s">
        <v>358</v>
      </c>
    </row>
    <row r="25" spans="1:7" s="829" customFormat="1" ht="54.95" customHeight="1">
      <c r="A25" s="1727"/>
      <c r="B25" s="1743"/>
      <c r="C25" s="979"/>
      <c r="D25" s="1002" t="s">
        <v>359</v>
      </c>
      <c r="E25" s="1002" t="s">
        <v>359</v>
      </c>
      <c r="F25" s="1002" t="s">
        <v>359</v>
      </c>
      <c r="G25" s="1002" t="s">
        <v>359</v>
      </c>
    </row>
    <row r="26" spans="1:7" ht="15.75" customHeight="1">
      <c r="A26" s="1726">
        <v>45950</v>
      </c>
      <c r="B26" s="1487" t="s">
        <v>360</v>
      </c>
      <c r="C26" s="972"/>
      <c r="D26" s="832"/>
      <c r="E26" s="832"/>
      <c r="F26" s="832"/>
      <c r="G26" s="832"/>
    </row>
    <row r="27" spans="1:7" ht="15.75">
      <c r="A27" s="1727"/>
      <c r="B27" s="1505"/>
      <c r="C27" s="973"/>
      <c r="D27" s="787"/>
      <c r="E27" s="787"/>
      <c r="F27" s="787"/>
      <c r="G27" s="787"/>
    </row>
    <row r="28" spans="1:7" ht="15.75">
      <c r="A28" s="1727"/>
      <c r="B28" s="1505"/>
      <c r="C28" s="973"/>
      <c r="D28" s="787"/>
      <c r="E28" s="787"/>
      <c r="F28" s="787"/>
      <c r="G28" s="787"/>
    </row>
    <row r="29" spans="1:7" ht="15.75">
      <c r="A29" s="1727"/>
      <c r="B29" s="1505"/>
      <c r="C29" s="973"/>
      <c r="D29" s="787"/>
      <c r="E29" s="787"/>
      <c r="F29" s="787"/>
      <c r="G29" s="787"/>
    </row>
    <row r="30" spans="1:7" ht="15.75">
      <c r="A30" s="1727"/>
      <c r="B30" s="1505"/>
      <c r="C30" s="973"/>
      <c r="D30" s="787"/>
      <c r="E30" s="787"/>
      <c r="F30" s="787"/>
      <c r="G30" s="787"/>
    </row>
    <row r="31" spans="1:7" s="829" customFormat="1" ht="15.75">
      <c r="A31" s="1727"/>
      <c r="B31" s="1358"/>
      <c r="C31" s="974"/>
      <c r="D31" s="834"/>
      <c r="E31" s="834"/>
      <c r="F31" s="834"/>
      <c r="G31" s="834"/>
    </row>
    <row r="32" spans="1:7" ht="15.75" customHeight="1">
      <c r="A32" s="1728">
        <v>45957</v>
      </c>
      <c r="B32" s="1317" t="s">
        <v>6</v>
      </c>
      <c r="C32" s="975"/>
      <c r="D32" s="833"/>
      <c r="E32" s="833"/>
      <c r="F32" s="833"/>
      <c r="G32" s="833"/>
    </row>
    <row r="33" spans="1:7" ht="15.75">
      <c r="A33" s="1729"/>
      <c r="B33" s="1317"/>
      <c r="C33" s="976"/>
      <c r="D33" s="788"/>
      <c r="E33" s="788"/>
      <c r="F33" s="788"/>
      <c r="G33" s="788"/>
    </row>
    <row r="34" spans="1:7" ht="15.75">
      <c r="A34" s="1729"/>
      <c r="B34" s="1317"/>
      <c r="C34" s="976"/>
      <c r="D34" s="788"/>
      <c r="E34" s="788"/>
      <c r="F34" s="788"/>
      <c r="G34" s="788"/>
    </row>
    <row r="35" spans="1:7" ht="15.75">
      <c r="A35" s="1729"/>
      <c r="B35" s="1317"/>
      <c r="C35" s="976"/>
      <c r="D35" s="788"/>
      <c r="E35" s="788"/>
      <c r="F35" s="788"/>
      <c r="G35" s="788"/>
    </row>
    <row r="36" spans="1:7" ht="15.75">
      <c r="A36" s="1729"/>
      <c r="B36" s="1317"/>
      <c r="C36" s="976"/>
      <c r="D36" s="788"/>
      <c r="E36" s="788"/>
      <c r="F36" s="788"/>
      <c r="G36" s="788"/>
    </row>
    <row r="37" spans="1:7" s="829" customFormat="1" ht="15.75">
      <c r="A37" s="1730"/>
      <c r="B37" s="1317"/>
      <c r="C37" s="977"/>
      <c r="D37" s="836"/>
      <c r="E37" s="836"/>
      <c r="F37" s="836"/>
      <c r="G37" s="836"/>
    </row>
    <row r="38" spans="1:7" ht="30" customHeight="1">
      <c r="A38" s="1726">
        <v>45964</v>
      </c>
      <c r="B38" s="1317" t="s">
        <v>361</v>
      </c>
      <c r="C38" s="323"/>
      <c r="D38" s="1042" t="s">
        <v>362</v>
      </c>
      <c r="E38" s="1042" t="s">
        <v>362</v>
      </c>
      <c r="F38" s="1042" t="s">
        <v>362</v>
      </c>
      <c r="G38" s="1042" t="s">
        <v>362</v>
      </c>
    </row>
    <row r="39" spans="1:7" ht="152.1" customHeight="1">
      <c r="A39" s="1727"/>
      <c r="B39" s="1317"/>
      <c r="C39" s="277"/>
      <c r="D39" s="1005" t="s">
        <v>363</v>
      </c>
      <c r="E39" s="1113" t="s">
        <v>364</v>
      </c>
      <c r="F39" s="1296" t="s">
        <v>365</v>
      </c>
      <c r="G39" s="1006" t="s">
        <v>366</v>
      </c>
    </row>
    <row r="40" spans="1:7" ht="75.95" customHeight="1">
      <c r="A40" s="1727"/>
      <c r="B40" s="1317"/>
      <c r="C40" s="277"/>
      <c r="D40" s="1007" t="s">
        <v>367</v>
      </c>
      <c r="E40" s="1008" t="s">
        <v>368</v>
      </c>
      <c r="F40" s="1296" t="s">
        <v>369</v>
      </c>
      <c r="G40" s="1009" t="s">
        <v>370</v>
      </c>
    </row>
    <row r="41" spans="1:7" s="829" customFormat="1" ht="23.1" customHeight="1">
      <c r="A41" s="1731"/>
      <c r="B41" s="1744"/>
      <c r="C41" s="830"/>
      <c r="D41" s="1010" t="s">
        <v>371</v>
      </c>
      <c r="E41" s="1010" t="s">
        <v>371</v>
      </c>
      <c r="F41" s="1010" t="s">
        <v>371</v>
      </c>
      <c r="G41" s="1010" t="s">
        <v>371</v>
      </c>
    </row>
    <row r="42" spans="1:7" ht="42.95" customHeight="1">
      <c r="A42" s="1255"/>
      <c r="B42" s="1213"/>
      <c r="C42" s="968"/>
      <c r="D42" s="1016" t="s">
        <v>372</v>
      </c>
      <c r="E42" s="1016"/>
      <c r="F42" s="1016"/>
      <c r="G42" s="1017"/>
    </row>
    <row r="43" spans="1:7" ht="71.099999999999994" customHeight="1">
      <c r="A43" s="1732">
        <v>45971</v>
      </c>
      <c r="B43" s="1738" t="s">
        <v>373</v>
      </c>
      <c r="C43" s="1018"/>
      <c r="D43" s="1011" t="s">
        <v>374</v>
      </c>
      <c r="E43" s="1011" t="s">
        <v>375</v>
      </c>
      <c r="F43" s="1297" t="s">
        <v>376</v>
      </c>
      <c r="G43" s="1012" t="s">
        <v>377</v>
      </c>
    </row>
    <row r="44" spans="1:7" ht="129" customHeight="1">
      <c r="A44" s="1733"/>
      <c r="B44" s="1739"/>
      <c r="C44" s="1018"/>
      <c r="D44" s="1114" t="s">
        <v>378</v>
      </c>
      <c r="E44" s="1013" t="s">
        <v>379</v>
      </c>
      <c r="F44" s="1297" t="s">
        <v>380</v>
      </c>
      <c r="G44" s="1014" t="s">
        <v>381</v>
      </c>
    </row>
    <row r="45" spans="1:7" s="829" customFormat="1" ht="30.95" customHeight="1">
      <c r="A45" s="1734"/>
      <c r="B45" s="1740"/>
      <c r="C45" s="1019"/>
      <c r="D45" s="1015" t="s">
        <v>343</v>
      </c>
      <c r="E45" s="1015" t="s">
        <v>343</v>
      </c>
      <c r="F45" s="1015" t="s">
        <v>343</v>
      </c>
      <c r="G45" s="1015" t="s">
        <v>343</v>
      </c>
    </row>
    <row r="46" spans="1:7" ht="132" customHeight="1">
      <c r="A46" s="1735">
        <v>45978</v>
      </c>
      <c r="B46" s="1358" t="s">
        <v>382</v>
      </c>
      <c r="C46" s="296"/>
      <c r="D46" s="1114" t="s">
        <v>383</v>
      </c>
      <c r="E46" s="1115" t="s">
        <v>384</v>
      </c>
      <c r="F46" s="1297" t="s">
        <v>385</v>
      </c>
      <c r="G46" s="1021" t="s">
        <v>386</v>
      </c>
    </row>
    <row r="47" spans="1:7" ht="81">
      <c r="A47" s="1729"/>
      <c r="B47" s="1317"/>
      <c r="C47" s="654" t="s">
        <v>387</v>
      </c>
      <c r="D47" s="1025" t="s">
        <v>388</v>
      </c>
      <c r="E47" s="1022" t="s">
        <v>389</v>
      </c>
      <c r="F47" s="1297" t="s">
        <v>390</v>
      </c>
      <c r="G47" s="1023" t="s">
        <v>391</v>
      </c>
    </row>
    <row r="48" spans="1:7" s="829" customFormat="1" ht="30.95" customHeight="1">
      <c r="A48" s="1729"/>
      <c r="B48" s="1317"/>
      <c r="C48" s="1026"/>
      <c r="D48" s="1015" t="s">
        <v>343</v>
      </c>
      <c r="E48" s="1015" t="s">
        <v>343</v>
      </c>
      <c r="F48" s="1015" t="s">
        <v>343</v>
      </c>
      <c r="G48" s="1015" t="s">
        <v>343</v>
      </c>
    </row>
    <row r="49" spans="1:7" ht="27" customHeight="1">
      <c r="A49" s="1726">
        <v>45985</v>
      </c>
      <c r="B49" s="1317" t="s">
        <v>392</v>
      </c>
      <c r="C49" s="655" t="s">
        <v>393</v>
      </c>
      <c r="D49" s="1004" t="s">
        <v>394</v>
      </c>
      <c r="E49" s="1004" t="s">
        <v>394</v>
      </c>
      <c r="F49" s="1004" t="s">
        <v>394</v>
      </c>
      <c r="G49" s="1004" t="s">
        <v>394</v>
      </c>
    </row>
    <row r="50" spans="1:7" ht="107.1" customHeight="1">
      <c r="A50" s="1727"/>
      <c r="B50" s="1317"/>
      <c r="C50" s="652"/>
      <c r="D50" s="1027" t="s">
        <v>395</v>
      </c>
      <c r="E50" s="1027" t="s">
        <v>396</v>
      </c>
      <c r="F50" s="1031" t="s">
        <v>376</v>
      </c>
      <c r="G50" s="1028" t="s">
        <v>397</v>
      </c>
    </row>
    <row r="51" spans="1:7" ht="68.25">
      <c r="A51" s="1727"/>
      <c r="B51" s="1317"/>
      <c r="C51" s="652"/>
      <c r="D51" s="1029" t="s">
        <v>398</v>
      </c>
      <c r="E51" s="1029" t="s">
        <v>399</v>
      </c>
      <c r="F51" s="1031" t="s">
        <v>380</v>
      </c>
      <c r="G51" s="1030" t="s">
        <v>400</v>
      </c>
    </row>
    <row r="52" spans="1:7" s="829" customFormat="1" ht="32.1" customHeight="1">
      <c r="A52" s="1727"/>
      <c r="B52" s="1317"/>
      <c r="C52" s="1032"/>
      <c r="D52" s="1040" t="s">
        <v>401</v>
      </c>
      <c r="E52" s="1040" t="s">
        <v>401</v>
      </c>
      <c r="F52" s="1040" t="s">
        <v>401</v>
      </c>
      <c r="G52" s="896"/>
    </row>
    <row r="53" spans="1:7" ht="68.25">
      <c r="A53" s="1727"/>
      <c r="B53" s="1317"/>
      <c r="C53" s="277"/>
      <c r="D53" s="1033" t="s">
        <v>402</v>
      </c>
      <c r="E53" s="1034" t="s">
        <v>403</v>
      </c>
      <c r="F53" s="1298" t="s">
        <v>376</v>
      </c>
      <c r="G53" s="1035" t="s">
        <v>404</v>
      </c>
    </row>
    <row r="54" spans="1:7" ht="68.25">
      <c r="A54" s="1727"/>
      <c r="B54" s="1317"/>
      <c r="C54" s="277"/>
      <c r="D54" s="1036" t="s">
        <v>405</v>
      </c>
      <c r="E54" s="1036" t="s">
        <v>406</v>
      </c>
      <c r="F54" s="1299" t="s">
        <v>380</v>
      </c>
      <c r="G54" s="1037" t="s">
        <v>407</v>
      </c>
    </row>
    <row r="55" spans="1:7" s="829" customFormat="1" ht="30" customHeight="1">
      <c r="A55" s="1727"/>
      <c r="B55" s="1317"/>
      <c r="C55" s="830"/>
      <c r="D55" s="1041" t="s">
        <v>408</v>
      </c>
      <c r="E55" s="1041" t="s">
        <v>408</v>
      </c>
      <c r="F55" s="1300" t="s">
        <v>408</v>
      </c>
      <c r="G55" s="1041" t="s">
        <v>408</v>
      </c>
    </row>
    <row r="56" spans="1:7" ht="89.1" customHeight="1">
      <c r="A56" s="1726">
        <v>45999</v>
      </c>
      <c r="B56" s="1317" t="s">
        <v>409</v>
      </c>
      <c r="C56" s="296"/>
      <c r="D56" s="1027" t="s">
        <v>410</v>
      </c>
      <c r="E56" s="1027" t="s">
        <v>411</v>
      </c>
      <c r="F56" s="1031" t="s">
        <v>412</v>
      </c>
      <c r="G56" s="1028" t="s">
        <v>413</v>
      </c>
    </row>
    <row r="57" spans="1:7" ht="83.25">
      <c r="A57" s="1727"/>
      <c r="B57" s="1317"/>
      <c r="C57" s="277"/>
      <c r="D57" s="1038" t="s">
        <v>414</v>
      </c>
      <c r="E57" s="1038" t="s">
        <v>415</v>
      </c>
      <c r="F57" s="851" t="s">
        <v>416</v>
      </c>
      <c r="G57" s="1039" t="s">
        <v>417</v>
      </c>
    </row>
    <row r="58" spans="1:7" ht="27">
      <c r="A58" s="1727"/>
      <c r="B58" s="1317"/>
      <c r="C58" s="277"/>
      <c r="D58" s="786" t="s">
        <v>418</v>
      </c>
      <c r="E58" s="786" t="s">
        <v>418</v>
      </c>
      <c r="F58" s="786" t="s">
        <v>418</v>
      </c>
      <c r="G58" s="786" t="s">
        <v>418</v>
      </c>
    </row>
    <row r="59" spans="1:7" s="829" customFormat="1" ht="27">
      <c r="A59" s="1727"/>
      <c r="B59" s="1317"/>
      <c r="C59" s="830"/>
      <c r="D59" s="875" t="s">
        <v>418</v>
      </c>
      <c r="E59" s="875" t="s">
        <v>418</v>
      </c>
      <c r="F59" s="875" t="s">
        <v>418</v>
      </c>
      <c r="G59" s="875" t="s">
        <v>418</v>
      </c>
    </row>
    <row r="60" spans="1:7" ht="15.75" customHeight="1">
      <c r="A60" s="1728">
        <v>46006</v>
      </c>
      <c r="B60" s="1437" t="s">
        <v>419</v>
      </c>
      <c r="C60" s="296"/>
      <c r="D60" s="808" t="s">
        <v>420</v>
      </c>
      <c r="E60" s="808" t="s">
        <v>420</v>
      </c>
      <c r="F60" s="808" t="s">
        <v>420</v>
      </c>
      <c r="G60" s="808" t="s">
        <v>420</v>
      </c>
    </row>
    <row r="61" spans="1:7" ht="15.75">
      <c r="A61" s="1729"/>
      <c r="B61" s="1437"/>
      <c r="C61" s="277"/>
      <c r="D61" s="808" t="s">
        <v>420</v>
      </c>
      <c r="E61" s="808" t="s">
        <v>420</v>
      </c>
      <c r="F61" s="808" t="s">
        <v>420</v>
      </c>
      <c r="G61" s="808" t="s">
        <v>420</v>
      </c>
    </row>
    <row r="62" spans="1:7" ht="15.75">
      <c r="A62" s="1729"/>
      <c r="B62" s="1437"/>
      <c r="C62" s="277"/>
      <c r="D62" s="808" t="s">
        <v>420</v>
      </c>
      <c r="E62" s="808" t="s">
        <v>420</v>
      </c>
      <c r="F62" s="808" t="s">
        <v>420</v>
      </c>
      <c r="G62" s="808" t="s">
        <v>420</v>
      </c>
    </row>
    <row r="63" spans="1:7" ht="15.75">
      <c r="A63" s="1729"/>
      <c r="B63" s="1437"/>
      <c r="C63" s="277"/>
      <c r="D63" s="808" t="s">
        <v>420</v>
      </c>
      <c r="E63" s="808" t="s">
        <v>420</v>
      </c>
      <c r="F63" s="808" t="s">
        <v>420</v>
      </c>
      <c r="G63" s="808" t="s">
        <v>420</v>
      </c>
    </row>
    <row r="64" spans="1:7" s="829" customFormat="1" ht="15.75">
      <c r="A64" s="1729"/>
      <c r="B64" s="1437"/>
      <c r="C64" s="830"/>
      <c r="D64" s="1043" t="s">
        <v>420</v>
      </c>
      <c r="E64" s="1043" t="s">
        <v>420</v>
      </c>
      <c r="F64" s="1043" t="s">
        <v>420</v>
      </c>
      <c r="G64" s="1043" t="s">
        <v>420</v>
      </c>
    </row>
    <row r="65" spans="1:7" s="809" customFormat="1" ht="15.75" customHeight="1">
      <c r="A65" s="1726">
        <v>46013</v>
      </c>
      <c r="B65" s="1317" t="s">
        <v>6</v>
      </c>
      <c r="C65" s="1044"/>
      <c r="D65" s="905"/>
      <c r="E65" s="905"/>
      <c r="F65" s="905"/>
      <c r="G65" s="905"/>
    </row>
    <row r="66" spans="1:7" ht="15.75">
      <c r="A66" s="1727"/>
      <c r="B66" s="1317"/>
      <c r="C66" s="681"/>
      <c r="D66" s="833"/>
      <c r="E66" s="833"/>
      <c r="F66" s="833"/>
      <c r="G66" s="833"/>
    </row>
    <row r="67" spans="1:7" ht="15.75">
      <c r="A67" s="1727"/>
      <c r="B67" s="1317"/>
      <c r="C67" s="682"/>
      <c r="D67" s="788"/>
      <c r="E67" s="788"/>
      <c r="F67" s="788"/>
      <c r="G67" s="788"/>
    </row>
    <row r="68" spans="1:7" ht="15.75">
      <c r="A68" s="1727"/>
      <c r="B68" s="1317"/>
      <c r="C68" s="682"/>
      <c r="D68" s="788"/>
      <c r="E68" s="788"/>
      <c r="F68" s="788"/>
      <c r="G68" s="788"/>
    </row>
    <row r="69" spans="1:7" ht="15.75">
      <c r="A69" s="1727"/>
      <c r="B69" s="1317"/>
      <c r="C69" s="682" t="s">
        <v>421</v>
      </c>
      <c r="D69" s="788"/>
      <c r="E69" s="788"/>
      <c r="F69" s="788"/>
      <c r="G69" s="788"/>
    </row>
    <row r="70" spans="1:7" ht="15.75">
      <c r="A70" s="1727"/>
      <c r="B70" s="1317"/>
      <c r="C70" s="683" t="s">
        <v>421</v>
      </c>
      <c r="D70" s="789"/>
      <c r="E70" s="789"/>
      <c r="F70" s="789"/>
      <c r="G70" s="789"/>
    </row>
    <row r="71" spans="1:7" ht="15.75" customHeight="1">
      <c r="A71" s="1726">
        <v>46020</v>
      </c>
      <c r="B71" s="1317" t="s">
        <v>6</v>
      </c>
      <c r="C71" s="684"/>
      <c r="D71" s="789"/>
      <c r="E71" s="789"/>
      <c r="F71" s="789"/>
      <c r="G71" s="789"/>
    </row>
    <row r="72" spans="1:7" ht="15.75">
      <c r="A72" s="1727"/>
      <c r="B72" s="1317"/>
      <c r="C72" s="682"/>
      <c r="D72" s="788"/>
      <c r="E72" s="788"/>
      <c r="F72" s="788"/>
      <c r="G72" s="788"/>
    </row>
    <row r="73" spans="1:7" ht="15.75">
      <c r="A73" s="1727"/>
      <c r="B73" s="1317"/>
      <c r="C73" s="682"/>
      <c r="D73" s="788"/>
      <c r="E73" s="788"/>
      <c r="F73" s="788"/>
      <c r="G73" s="788"/>
    </row>
    <row r="74" spans="1:7" ht="15.75">
      <c r="A74" s="1727"/>
      <c r="B74" s="1317"/>
      <c r="C74" s="682"/>
      <c r="D74" s="788"/>
      <c r="E74" s="788"/>
      <c r="F74" s="788"/>
      <c r="G74" s="788"/>
    </row>
    <row r="75" spans="1:7" ht="15.75">
      <c r="A75" s="1727"/>
      <c r="B75" s="1317"/>
      <c r="C75" s="682" t="s">
        <v>421</v>
      </c>
      <c r="D75" s="788"/>
      <c r="E75" s="788"/>
      <c r="F75" s="788"/>
      <c r="G75" s="788"/>
    </row>
    <row r="76" spans="1:7" ht="15.75">
      <c r="A76" s="1727"/>
      <c r="B76" s="1317"/>
      <c r="C76" s="682" t="s">
        <v>421</v>
      </c>
      <c r="D76" s="788"/>
      <c r="E76" s="788"/>
      <c r="F76" s="788"/>
      <c r="G76" s="788"/>
    </row>
    <row r="77" spans="1:7" ht="24.95" customHeight="1">
      <c r="A77" s="1728">
        <v>46027</v>
      </c>
      <c r="B77" s="1317" t="s">
        <v>36</v>
      </c>
      <c r="C77" s="662" t="s">
        <v>300</v>
      </c>
      <c r="D77" s="768"/>
      <c r="E77" s="768"/>
      <c r="F77" s="768"/>
      <c r="G77" s="768"/>
    </row>
    <row r="78" spans="1:7" ht="83.25">
      <c r="A78" s="1729"/>
      <c r="B78" s="1317"/>
      <c r="C78" s="277"/>
      <c r="D78" s="1045" t="s">
        <v>422</v>
      </c>
      <c r="E78" s="1046" t="s">
        <v>423</v>
      </c>
      <c r="F78" s="1301" t="s">
        <v>376</v>
      </c>
      <c r="G78" s="1047" t="s">
        <v>424</v>
      </c>
    </row>
    <row r="79" spans="1:7" s="829" customFormat="1" ht="68.099999999999994" customHeight="1">
      <c r="A79" s="1729"/>
      <c r="B79" s="1317"/>
      <c r="C79" s="830"/>
      <c r="D79" s="1058" t="s">
        <v>425</v>
      </c>
      <c r="E79" s="1058" t="s">
        <v>426</v>
      </c>
      <c r="F79" s="1302" t="s">
        <v>376</v>
      </c>
      <c r="G79" s="1059" t="s">
        <v>427</v>
      </c>
    </row>
    <row r="80" spans="1:7" ht="62.1" customHeight="1">
      <c r="A80" s="1726">
        <v>46034</v>
      </c>
      <c r="B80" s="1317" t="s">
        <v>73</v>
      </c>
      <c r="C80" s="296"/>
      <c r="D80" s="1055" t="s">
        <v>428</v>
      </c>
      <c r="E80" s="1056" t="s">
        <v>429</v>
      </c>
      <c r="F80" s="1303" t="s">
        <v>376</v>
      </c>
      <c r="G80" s="1057" t="s">
        <v>430</v>
      </c>
    </row>
    <row r="81" spans="1:7" ht="54.75">
      <c r="A81" s="1727"/>
      <c r="B81" s="1317"/>
      <c r="C81" s="277"/>
      <c r="D81" s="1048" t="s">
        <v>431</v>
      </c>
      <c r="E81" s="1049" t="s">
        <v>432</v>
      </c>
      <c r="F81" s="1305" t="s">
        <v>318</v>
      </c>
      <c r="G81" s="1050" t="s">
        <v>433</v>
      </c>
    </row>
    <row r="82" spans="1:7" s="829" customFormat="1" ht="27">
      <c r="A82" s="1727"/>
      <c r="B82" s="1317"/>
      <c r="C82" s="830"/>
      <c r="D82" s="1051" t="s">
        <v>434</v>
      </c>
      <c r="E82" s="1051" t="s">
        <v>434</v>
      </c>
      <c r="F82" s="1051" t="s">
        <v>434</v>
      </c>
      <c r="G82" s="1051" t="s">
        <v>434</v>
      </c>
    </row>
    <row r="83" spans="1:7" ht="27" customHeight="1">
      <c r="A83" s="1726">
        <v>46041</v>
      </c>
      <c r="B83" s="1317" t="s">
        <v>99</v>
      </c>
      <c r="C83" s="296"/>
      <c r="D83" s="967" t="s">
        <v>435</v>
      </c>
      <c r="E83" s="967" t="s">
        <v>435</v>
      </c>
      <c r="F83" s="967" t="s">
        <v>435</v>
      </c>
      <c r="G83" s="967" t="s">
        <v>435</v>
      </c>
    </row>
    <row r="84" spans="1:7" ht="57" customHeight="1">
      <c r="A84" s="1727"/>
      <c r="B84" s="1317"/>
      <c r="C84" s="277"/>
      <c r="D84" s="1046" t="s">
        <v>436</v>
      </c>
      <c r="E84" s="1046" t="s">
        <v>437</v>
      </c>
      <c r="F84" s="1309" t="s">
        <v>318</v>
      </c>
      <c r="G84" s="1052" t="s">
        <v>438</v>
      </c>
    </row>
    <row r="85" spans="1:7" ht="54.75">
      <c r="A85" s="1727"/>
      <c r="B85" s="1317"/>
      <c r="C85" s="277"/>
      <c r="D85" s="1053" t="s">
        <v>439</v>
      </c>
      <c r="E85" s="1049" t="s">
        <v>440</v>
      </c>
      <c r="F85" s="1305" t="s">
        <v>318</v>
      </c>
      <c r="G85" s="1054" t="s">
        <v>441</v>
      </c>
    </row>
    <row r="86" spans="1:7" s="829" customFormat="1" ht="27">
      <c r="A86" s="1727"/>
      <c r="B86" s="1317"/>
      <c r="C86" s="830"/>
      <c r="D86" s="1015" t="s">
        <v>442</v>
      </c>
      <c r="E86" s="1015" t="s">
        <v>442</v>
      </c>
      <c r="F86" s="1015" t="s">
        <v>442</v>
      </c>
      <c r="G86" s="1015" t="s">
        <v>442</v>
      </c>
    </row>
    <row r="87" spans="1:7" ht="54" customHeight="1">
      <c r="A87" s="1726">
        <v>46048</v>
      </c>
      <c r="B87" s="1317" t="s">
        <v>127</v>
      </c>
      <c r="C87" s="296"/>
      <c r="D87" s="1060" t="s">
        <v>443</v>
      </c>
      <c r="E87" s="1060" t="s">
        <v>444</v>
      </c>
      <c r="F87" s="1310" t="s">
        <v>318</v>
      </c>
      <c r="G87" s="1061" t="s">
        <v>445</v>
      </c>
    </row>
    <row r="88" spans="1:7" ht="54.75">
      <c r="A88" s="1727"/>
      <c r="B88" s="1317"/>
      <c r="C88" s="277"/>
      <c r="D88" s="1062" t="s">
        <v>446</v>
      </c>
      <c r="E88" s="1063" t="s">
        <v>447</v>
      </c>
      <c r="F88" s="1311" t="s">
        <v>318</v>
      </c>
      <c r="G88" s="1064" t="s">
        <v>448</v>
      </c>
    </row>
    <row r="89" spans="1:7" ht="27">
      <c r="A89" s="1727"/>
      <c r="B89" s="1317"/>
      <c r="C89" s="277"/>
      <c r="D89" s="1051" t="s">
        <v>434</v>
      </c>
      <c r="E89" s="1051" t="s">
        <v>434</v>
      </c>
      <c r="F89" s="1051" t="s">
        <v>434</v>
      </c>
      <c r="G89" s="1051" t="s">
        <v>434</v>
      </c>
    </row>
    <row r="90" spans="1:7" s="829" customFormat="1" ht="24.95" customHeight="1">
      <c r="A90" s="1727"/>
      <c r="B90" s="1317"/>
      <c r="C90" s="830"/>
      <c r="D90" s="1010" t="s">
        <v>371</v>
      </c>
      <c r="E90" s="1010" t="s">
        <v>371</v>
      </c>
      <c r="F90" s="1010" t="s">
        <v>371</v>
      </c>
      <c r="G90" s="1010" t="s">
        <v>371</v>
      </c>
    </row>
    <row r="91" spans="1:7" ht="81.95" customHeight="1">
      <c r="A91" s="1728">
        <v>46055</v>
      </c>
      <c r="B91" s="1317" t="s">
        <v>162</v>
      </c>
      <c r="C91" s="296"/>
      <c r="D91" s="1046" t="s">
        <v>449</v>
      </c>
      <c r="E91" s="1046" t="s">
        <v>450</v>
      </c>
      <c r="F91" s="1309" t="s">
        <v>318</v>
      </c>
      <c r="G91" s="1065" t="s">
        <v>451</v>
      </c>
    </row>
    <row r="92" spans="1:7" ht="67.5">
      <c r="A92" s="1729"/>
      <c r="B92" s="1317"/>
      <c r="C92" s="277"/>
      <c r="D92" s="1066" t="s">
        <v>452</v>
      </c>
      <c r="E92" s="1067" t="s">
        <v>453</v>
      </c>
      <c r="F92" s="1069" t="s">
        <v>318</v>
      </c>
      <c r="G92" s="1068" t="s">
        <v>454</v>
      </c>
    </row>
    <row r="93" spans="1:7" ht="23.1" customHeight="1">
      <c r="A93" s="1729"/>
      <c r="B93" s="1317"/>
      <c r="C93" s="290"/>
      <c r="D93" s="1075" t="s">
        <v>401</v>
      </c>
      <c r="E93" s="1075" t="s">
        <v>401</v>
      </c>
      <c r="F93" s="1075" t="s">
        <v>401</v>
      </c>
      <c r="G93" s="1075" t="s">
        <v>401</v>
      </c>
    </row>
    <row r="94" spans="1:7" s="829" customFormat="1" ht="24" customHeight="1">
      <c r="A94" s="1730"/>
      <c r="B94" s="1317"/>
      <c r="C94" s="1079"/>
      <c r="D94" s="1073" t="s">
        <v>455</v>
      </c>
      <c r="E94" s="1073" t="s">
        <v>455</v>
      </c>
      <c r="F94" s="1073" t="s">
        <v>455</v>
      </c>
      <c r="G94" s="1073" t="s">
        <v>455</v>
      </c>
    </row>
    <row r="95" spans="1:7" ht="59.1" customHeight="1">
      <c r="A95" s="1726">
        <v>46062</v>
      </c>
      <c r="B95" s="1437" t="s">
        <v>197</v>
      </c>
      <c r="C95" s="78"/>
      <c r="D95" s="1070" t="s">
        <v>456</v>
      </c>
      <c r="E95" s="1071" t="s">
        <v>457</v>
      </c>
      <c r="F95" s="1312" t="s">
        <v>318</v>
      </c>
      <c r="G95" s="1072" t="s">
        <v>458</v>
      </c>
    </row>
    <row r="96" spans="1:7" ht="74.099999999999994" customHeight="1">
      <c r="A96" s="1727"/>
      <c r="B96" s="1437"/>
      <c r="C96" s="78"/>
      <c r="D96" s="1077" t="s">
        <v>459</v>
      </c>
      <c r="E96" s="1074" t="s">
        <v>460</v>
      </c>
      <c r="F96" s="1313" t="s">
        <v>318</v>
      </c>
      <c r="G96" s="1076" t="s">
        <v>461</v>
      </c>
    </row>
    <row r="97" spans="1:7" s="829" customFormat="1" ht="27">
      <c r="A97" s="1727"/>
      <c r="B97" s="1437"/>
      <c r="C97" s="979"/>
      <c r="D97" s="1078" t="s">
        <v>434</v>
      </c>
      <c r="E97" s="1051" t="s">
        <v>434</v>
      </c>
      <c r="F97" s="1051" t="s">
        <v>434</v>
      </c>
      <c r="G97" s="1051" t="s">
        <v>434</v>
      </c>
    </row>
    <row r="98" spans="1:7" ht="15.75" customHeight="1">
      <c r="A98" s="1726">
        <v>46069</v>
      </c>
      <c r="B98" s="1317" t="s">
        <v>6</v>
      </c>
      <c r="C98" s="681"/>
      <c r="D98" s="833"/>
      <c r="E98" s="833"/>
      <c r="F98" s="833"/>
      <c r="G98" s="833"/>
    </row>
    <row r="99" spans="1:7" ht="15.75">
      <c r="A99" s="1727"/>
      <c r="B99" s="1317"/>
      <c r="C99" s="682"/>
      <c r="D99" s="788"/>
      <c r="E99" s="788"/>
      <c r="F99" s="788"/>
      <c r="G99" s="788"/>
    </row>
    <row r="100" spans="1:7" ht="15.75">
      <c r="A100" s="1727"/>
      <c r="B100" s="1317"/>
      <c r="C100" s="682"/>
      <c r="D100" s="788"/>
      <c r="E100" s="788"/>
      <c r="F100" s="788"/>
      <c r="G100" s="788"/>
    </row>
    <row r="101" spans="1:7" ht="15.75">
      <c r="A101" s="1727"/>
      <c r="B101" s="1317"/>
      <c r="C101" s="682"/>
      <c r="D101" s="788"/>
      <c r="E101" s="788"/>
      <c r="F101" s="788"/>
      <c r="G101" s="788"/>
    </row>
    <row r="102" spans="1:7" ht="15.75">
      <c r="A102" s="1727"/>
      <c r="B102" s="1317"/>
      <c r="C102" s="682"/>
      <c r="D102" s="788"/>
      <c r="E102" s="788"/>
      <c r="F102" s="788"/>
      <c r="G102" s="788"/>
    </row>
    <row r="103" spans="1:7" s="829" customFormat="1" ht="15.75">
      <c r="A103" s="1727"/>
      <c r="B103" s="1317"/>
      <c r="C103" s="835"/>
      <c r="D103" s="836"/>
      <c r="E103" s="836"/>
      <c r="F103" s="836"/>
      <c r="G103" s="836"/>
    </row>
    <row r="104" spans="1:7" ht="41.25">
      <c r="A104" s="1729"/>
      <c r="B104" s="1317"/>
      <c r="C104" s="296"/>
      <c r="D104" s="1306" t="s">
        <v>462</v>
      </c>
      <c r="E104" s="1307" t="s">
        <v>463</v>
      </c>
      <c r="F104" s="1314" t="s">
        <v>464</v>
      </c>
      <c r="G104" s="1308" t="s">
        <v>465</v>
      </c>
    </row>
    <row r="105" spans="1:7" ht="41.25">
      <c r="A105" s="1729"/>
      <c r="B105" s="1317"/>
      <c r="C105" s="277"/>
      <c r="D105" s="1081" t="s">
        <v>466</v>
      </c>
      <c r="E105" s="1082" t="s">
        <v>467</v>
      </c>
      <c r="F105" s="1315" t="s">
        <v>318</v>
      </c>
      <c r="G105" s="1083" t="s">
        <v>468</v>
      </c>
    </row>
    <row r="106" spans="1:7" s="829" customFormat="1" ht="27">
      <c r="A106" s="1729"/>
      <c r="B106" s="1317"/>
      <c r="C106" s="830"/>
      <c r="D106" s="1078" t="s">
        <v>434</v>
      </c>
      <c r="E106" s="1051" t="s">
        <v>434</v>
      </c>
      <c r="F106" s="1051" t="s">
        <v>434</v>
      </c>
      <c r="G106" s="1051" t="s">
        <v>434</v>
      </c>
    </row>
    <row r="107" spans="1:7" ht="30.95" customHeight="1">
      <c r="A107" s="1726">
        <v>46083</v>
      </c>
      <c r="B107" s="1317" t="s">
        <v>75</v>
      </c>
      <c r="C107" s="296"/>
      <c r="D107" s="1080" t="s">
        <v>469</v>
      </c>
      <c r="E107" s="1085" t="s">
        <v>470</v>
      </c>
      <c r="F107" s="1086" t="s">
        <v>318</v>
      </c>
      <c r="G107" s="1087" t="s">
        <v>471</v>
      </c>
    </row>
    <row r="108" spans="1:7" ht="54.75">
      <c r="A108" s="1727"/>
      <c r="B108" s="1317"/>
      <c r="C108" s="277"/>
      <c r="D108" s="1066" t="s">
        <v>472</v>
      </c>
      <c r="E108" s="1066" t="s">
        <v>473</v>
      </c>
      <c r="F108" s="1316" t="s">
        <v>318</v>
      </c>
      <c r="G108" s="1084" t="s">
        <v>474</v>
      </c>
    </row>
    <row r="109" spans="1:7" ht="27">
      <c r="A109" s="1727"/>
      <c r="B109" s="1317"/>
      <c r="C109" s="277"/>
      <c r="D109" s="1078" t="s">
        <v>434</v>
      </c>
      <c r="E109" s="1051" t="s">
        <v>434</v>
      </c>
      <c r="F109" s="1051" t="s">
        <v>434</v>
      </c>
      <c r="G109" s="1051" t="s">
        <v>434</v>
      </c>
    </row>
    <row r="110" spans="1:7" s="829" customFormat="1" ht="33.950000000000003" customHeight="1">
      <c r="A110" s="1727"/>
      <c r="B110" s="1317"/>
      <c r="C110" s="830"/>
      <c r="D110" s="1015" t="s">
        <v>475</v>
      </c>
      <c r="E110" s="1015" t="s">
        <v>475</v>
      </c>
      <c r="F110" s="1015" t="s">
        <v>475</v>
      </c>
      <c r="G110" s="1015" t="s">
        <v>475</v>
      </c>
    </row>
    <row r="111" spans="1:7" ht="15.75" customHeight="1">
      <c r="A111" s="1726">
        <v>46090</v>
      </c>
      <c r="B111" s="1317" t="s">
        <v>100</v>
      </c>
      <c r="C111" s="296"/>
      <c r="D111" s="808"/>
      <c r="E111" s="809"/>
      <c r="F111" s="1304"/>
      <c r="G111" s="809"/>
    </row>
    <row r="112" spans="1:7" ht="41.25">
      <c r="A112" s="1727"/>
      <c r="B112" s="1317"/>
      <c r="C112" s="277"/>
      <c r="D112" s="928" t="s">
        <v>476</v>
      </c>
      <c r="E112" s="928" t="s">
        <v>477</v>
      </c>
      <c r="F112" s="1089" t="s">
        <v>478</v>
      </c>
      <c r="G112" s="1088" t="s">
        <v>479</v>
      </c>
    </row>
    <row r="113" spans="1:7" s="829" customFormat="1" ht="41.25">
      <c r="A113" s="1727"/>
      <c r="B113" s="1317"/>
      <c r="C113" s="830"/>
      <c r="D113" s="1073" t="s">
        <v>480</v>
      </c>
      <c r="E113" s="1073" t="s">
        <v>481</v>
      </c>
      <c r="F113" s="1092" t="s">
        <v>478</v>
      </c>
      <c r="G113" s="1093" t="s">
        <v>479</v>
      </c>
    </row>
    <row r="114" spans="1:7" ht="56.1" customHeight="1">
      <c r="A114" s="1726">
        <v>46097</v>
      </c>
      <c r="B114" s="1317" t="s">
        <v>132</v>
      </c>
      <c r="C114" s="296"/>
      <c r="D114" s="1003" t="s">
        <v>476</v>
      </c>
      <c r="E114" s="1003" t="s">
        <v>477</v>
      </c>
      <c r="F114" s="1090" t="s">
        <v>478</v>
      </c>
      <c r="G114" s="1091" t="s">
        <v>479</v>
      </c>
    </row>
    <row r="115" spans="1:7" s="829" customFormat="1" ht="41.25">
      <c r="A115" s="1727"/>
      <c r="B115" s="1317"/>
      <c r="C115" s="830"/>
      <c r="D115" s="1073" t="s">
        <v>480</v>
      </c>
      <c r="E115" s="1073" t="s">
        <v>481</v>
      </c>
      <c r="F115" s="1092" t="s">
        <v>478</v>
      </c>
      <c r="G115" s="1093" t="s">
        <v>479</v>
      </c>
    </row>
    <row r="116" spans="1:7" ht="53.1" customHeight="1">
      <c r="A116" s="1728">
        <v>46104</v>
      </c>
      <c r="B116" s="1317" t="s">
        <v>166</v>
      </c>
      <c r="C116" s="296"/>
      <c r="D116" s="1003" t="s">
        <v>476</v>
      </c>
      <c r="E116" s="1003" t="s">
        <v>477</v>
      </c>
      <c r="F116" s="1090" t="s">
        <v>478</v>
      </c>
      <c r="G116" s="1091" t="s">
        <v>479</v>
      </c>
    </row>
    <row r="117" spans="1:7" ht="41.25">
      <c r="A117" s="1729"/>
      <c r="B117" s="1317"/>
      <c r="C117" s="277"/>
      <c r="D117" s="928" t="s">
        <v>480</v>
      </c>
      <c r="E117" s="928" t="s">
        <v>481</v>
      </c>
      <c r="F117" s="1089" t="s">
        <v>478</v>
      </c>
      <c r="G117" s="1088" t="s">
        <v>479</v>
      </c>
    </row>
    <row r="118" spans="1:7" ht="15.75" customHeight="1">
      <c r="A118" s="1726">
        <v>46111</v>
      </c>
      <c r="B118" s="1317" t="s">
        <v>6</v>
      </c>
      <c r="C118" s="681"/>
      <c r="D118" s="788"/>
      <c r="E118" s="788"/>
      <c r="F118" s="788"/>
      <c r="G118" s="788"/>
    </row>
    <row r="119" spans="1:7" ht="15.75">
      <c r="A119" s="1727"/>
      <c r="B119" s="1317"/>
      <c r="C119" s="682"/>
      <c r="D119" s="788"/>
      <c r="E119" s="788"/>
      <c r="F119" s="788"/>
      <c r="G119" s="788"/>
    </row>
    <row r="120" spans="1:7" ht="15.75">
      <c r="A120" s="1727"/>
      <c r="B120" s="1317"/>
      <c r="C120" s="682"/>
      <c r="D120" s="788"/>
      <c r="E120" s="788"/>
      <c r="F120" s="788"/>
      <c r="G120" s="788"/>
    </row>
    <row r="121" spans="1:7" ht="15.75">
      <c r="A121" s="1727"/>
      <c r="B121" s="1317"/>
      <c r="C121" s="682"/>
      <c r="D121" s="788"/>
      <c r="E121" s="788"/>
      <c r="F121" s="788"/>
      <c r="G121" s="788"/>
    </row>
    <row r="122" spans="1:7" ht="15.75">
      <c r="A122" s="1727"/>
      <c r="B122" s="1317"/>
      <c r="C122" s="682"/>
      <c r="D122" s="788"/>
      <c r="E122" s="788"/>
      <c r="F122" s="788"/>
      <c r="G122" s="788"/>
    </row>
    <row r="123" spans="1:7" ht="15.75">
      <c r="A123" s="1727"/>
      <c r="B123" s="1317"/>
      <c r="C123" s="683" t="s">
        <v>421</v>
      </c>
      <c r="D123" s="789"/>
      <c r="E123" s="789"/>
      <c r="F123" s="789"/>
      <c r="G123" s="789"/>
    </row>
    <row r="124" spans="1:7" ht="15.75" customHeight="1">
      <c r="A124" s="1726">
        <v>46118</v>
      </c>
      <c r="B124" s="1317" t="s">
        <v>6</v>
      </c>
      <c r="C124" s="681" t="s">
        <v>421</v>
      </c>
      <c r="D124" s="788"/>
      <c r="E124" s="788"/>
      <c r="F124" s="788"/>
      <c r="G124" s="788"/>
    </row>
    <row r="125" spans="1:7" ht="15.75">
      <c r="A125" s="1727"/>
      <c r="B125" s="1317"/>
      <c r="C125" s="681"/>
      <c r="D125" s="788"/>
      <c r="E125" s="788"/>
      <c r="F125" s="788"/>
      <c r="G125" s="788"/>
    </row>
    <row r="126" spans="1:7" ht="15.75">
      <c r="A126" s="1727"/>
      <c r="B126" s="1317"/>
      <c r="C126" s="682"/>
      <c r="D126" s="788"/>
      <c r="E126" s="788"/>
      <c r="F126" s="788"/>
      <c r="G126" s="788"/>
    </row>
    <row r="127" spans="1:7" ht="15.75">
      <c r="A127" s="1727"/>
      <c r="B127" s="1317"/>
      <c r="C127" s="682"/>
      <c r="D127" s="788"/>
      <c r="E127" s="788"/>
      <c r="F127" s="788"/>
      <c r="G127" s="788"/>
    </row>
    <row r="128" spans="1:7" ht="15.75">
      <c r="A128" s="1727"/>
      <c r="B128" s="1317"/>
      <c r="C128" s="682"/>
      <c r="D128" s="788"/>
      <c r="E128" s="788"/>
      <c r="F128" s="788"/>
      <c r="G128" s="788"/>
    </row>
    <row r="129" spans="1:7" ht="15.75">
      <c r="A129" s="1727"/>
      <c r="B129" s="1317"/>
      <c r="C129" s="683"/>
      <c r="D129" s="789"/>
      <c r="E129" s="789"/>
      <c r="F129" s="789"/>
      <c r="G129" s="789"/>
    </row>
    <row r="130" spans="1:7" ht="15.75" customHeight="1">
      <c r="A130" s="1728">
        <v>46125</v>
      </c>
      <c r="B130" s="1317" t="s">
        <v>482</v>
      </c>
      <c r="C130" s="798" t="s">
        <v>483</v>
      </c>
      <c r="D130" s="798" t="s">
        <v>484</v>
      </c>
      <c r="E130" s="798" t="s">
        <v>484</v>
      </c>
      <c r="F130" s="798" t="s">
        <v>484</v>
      </c>
      <c r="G130" s="798" t="s">
        <v>483</v>
      </c>
    </row>
    <row r="131" spans="1:7" ht="15.75">
      <c r="A131" s="1729"/>
      <c r="B131" s="1317"/>
      <c r="C131" s="798" t="s">
        <v>483</v>
      </c>
      <c r="D131" s="798" t="s">
        <v>484</v>
      </c>
      <c r="E131" s="798" t="s">
        <v>484</v>
      </c>
      <c r="F131" s="798" t="s">
        <v>484</v>
      </c>
      <c r="G131" s="798" t="s">
        <v>483</v>
      </c>
    </row>
    <row r="132" spans="1:7" ht="15.75">
      <c r="A132" s="1729"/>
      <c r="B132" s="1317"/>
      <c r="C132" s="798" t="s">
        <v>483</v>
      </c>
      <c r="D132" s="798" t="s">
        <v>484</v>
      </c>
      <c r="E132" s="798" t="s">
        <v>484</v>
      </c>
      <c r="F132" s="798" t="s">
        <v>484</v>
      </c>
      <c r="G132" s="798" t="s">
        <v>483</v>
      </c>
    </row>
    <row r="133" spans="1:7" s="829" customFormat="1" ht="15.75">
      <c r="A133" s="1729"/>
      <c r="B133" s="1317"/>
      <c r="C133" s="957" t="s">
        <v>483</v>
      </c>
      <c r="D133" s="957" t="s">
        <v>484</v>
      </c>
      <c r="E133" s="957" t="s">
        <v>484</v>
      </c>
      <c r="F133" s="957" t="s">
        <v>484</v>
      </c>
      <c r="G133" s="957" t="s">
        <v>483</v>
      </c>
    </row>
    <row r="134" spans="1:7" ht="15.75" customHeight="1">
      <c r="A134" s="1726">
        <v>46132</v>
      </c>
      <c r="B134" s="1317" t="s">
        <v>485</v>
      </c>
      <c r="C134" s="296"/>
      <c r="D134" s="808" t="s">
        <v>486</v>
      </c>
      <c r="E134" s="809"/>
      <c r="F134" s="1304"/>
      <c r="G134" s="809"/>
    </row>
    <row r="135" spans="1:7" ht="15.75">
      <c r="A135" s="1727"/>
      <c r="B135" s="1317"/>
      <c r="C135" s="277"/>
      <c r="D135" s="807" t="s">
        <v>487</v>
      </c>
      <c r="E135" s="807" t="s">
        <v>487</v>
      </c>
      <c r="F135" s="807" t="s">
        <v>487</v>
      </c>
      <c r="G135" s="807" t="s">
        <v>487</v>
      </c>
    </row>
    <row r="136" spans="1:7" ht="15.75">
      <c r="A136" s="1727"/>
      <c r="B136" s="1317"/>
      <c r="C136" s="277"/>
      <c r="D136" s="782" t="s">
        <v>488</v>
      </c>
      <c r="E136" s="782" t="s">
        <v>488</v>
      </c>
      <c r="F136" s="782" t="s">
        <v>488</v>
      </c>
      <c r="G136" s="782" t="s">
        <v>488</v>
      </c>
    </row>
    <row r="137" spans="1:7" ht="15.75">
      <c r="A137" s="1727"/>
      <c r="B137" s="1317"/>
      <c r="C137" s="277"/>
      <c r="D137" s="782" t="s">
        <v>488</v>
      </c>
      <c r="E137" s="782" t="s">
        <v>488</v>
      </c>
      <c r="F137" s="782" t="s">
        <v>488</v>
      </c>
      <c r="G137" s="782" t="s">
        <v>488</v>
      </c>
    </row>
    <row r="138" spans="1:7" ht="15.75">
      <c r="A138" s="1727"/>
      <c r="B138" s="1317"/>
      <c r="C138" s="277"/>
      <c r="D138" s="782" t="s">
        <v>488</v>
      </c>
      <c r="E138" s="782" t="s">
        <v>488</v>
      </c>
      <c r="F138" s="782" t="s">
        <v>488</v>
      </c>
      <c r="G138" s="782" t="s">
        <v>488</v>
      </c>
    </row>
    <row r="139" spans="1:7" s="829" customFormat="1" ht="15.75">
      <c r="A139" s="1727"/>
      <c r="B139" s="1317"/>
      <c r="C139" s="927"/>
      <c r="D139" s="814" t="s">
        <v>488</v>
      </c>
      <c r="E139" s="814" t="s">
        <v>488</v>
      </c>
      <c r="F139" s="814" t="s">
        <v>488</v>
      </c>
      <c r="G139" s="814" t="s">
        <v>488</v>
      </c>
    </row>
    <row r="140" spans="1:7" ht="123" customHeight="1">
      <c r="A140" s="1726">
        <v>46139</v>
      </c>
      <c r="B140" s="1317" t="s">
        <v>489</v>
      </c>
      <c r="C140" s="296"/>
      <c r="D140" s="1116" t="s">
        <v>490</v>
      </c>
      <c r="E140" s="1116" t="s">
        <v>491</v>
      </c>
      <c r="F140" s="851" t="s">
        <v>492</v>
      </c>
      <c r="G140" s="1117" t="s">
        <v>493</v>
      </c>
    </row>
    <row r="141" spans="1:7" ht="68.25">
      <c r="A141" s="1727"/>
      <c r="B141" s="1317"/>
      <c r="C141" s="277"/>
      <c r="D141" s="1097" t="s">
        <v>494</v>
      </c>
      <c r="E141" s="1020" t="s">
        <v>495</v>
      </c>
      <c r="F141" s="1098" t="s">
        <v>496</v>
      </c>
      <c r="G141" s="1099" t="s">
        <v>497</v>
      </c>
    </row>
    <row r="142" spans="1:7" s="829" customFormat="1" ht="48" customHeight="1">
      <c r="A142" s="1727"/>
      <c r="B142" s="1317"/>
      <c r="C142" s="830"/>
      <c r="D142" s="1105" t="s">
        <v>498</v>
      </c>
      <c r="E142" s="1105" t="s">
        <v>499</v>
      </c>
      <c r="F142" s="1106" t="s">
        <v>500</v>
      </c>
      <c r="G142" s="1105" t="s">
        <v>501</v>
      </c>
    </row>
    <row r="143" spans="1:7" ht="15.75" customHeight="1">
      <c r="A143" s="1726">
        <v>46146</v>
      </c>
      <c r="B143" s="1317" t="s">
        <v>502</v>
      </c>
      <c r="C143" s="681" t="s">
        <v>421</v>
      </c>
      <c r="D143" s="833" t="s">
        <v>421</v>
      </c>
      <c r="E143" s="833" t="s">
        <v>421</v>
      </c>
      <c r="F143" s="833" t="s">
        <v>421</v>
      </c>
      <c r="G143" s="833" t="s">
        <v>421</v>
      </c>
    </row>
    <row r="144" spans="1:7" ht="15.75">
      <c r="A144" s="1727"/>
      <c r="B144" s="1317"/>
      <c r="C144" s="277"/>
      <c r="D144" s="998" t="s">
        <v>503</v>
      </c>
      <c r="E144" s="998" t="s">
        <v>503</v>
      </c>
      <c r="F144" s="998" t="s">
        <v>503</v>
      </c>
      <c r="G144" s="998" t="s">
        <v>503</v>
      </c>
    </row>
    <row r="145" spans="1:7" ht="15.75">
      <c r="A145" s="1727"/>
      <c r="B145" s="1317"/>
      <c r="C145" s="277"/>
      <c r="D145" s="998" t="s">
        <v>503</v>
      </c>
      <c r="E145" s="998" t="s">
        <v>503</v>
      </c>
      <c r="F145" s="998" t="s">
        <v>503</v>
      </c>
      <c r="G145" s="998" t="s">
        <v>503</v>
      </c>
    </row>
    <row r="146" spans="1:7" ht="15.75">
      <c r="A146" s="1727"/>
      <c r="B146" s="1317"/>
      <c r="C146" s="277"/>
      <c r="D146" s="998" t="s">
        <v>503</v>
      </c>
      <c r="E146" s="998" t="s">
        <v>503</v>
      </c>
      <c r="F146" s="998" t="s">
        <v>503</v>
      </c>
      <c r="G146" s="998" t="s">
        <v>503</v>
      </c>
    </row>
    <row r="147" spans="1:7" ht="15.75">
      <c r="A147" s="1727"/>
      <c r="B147" s="1317"/>
      <c r="C147" s="277"/>
      <c r="D147" s="998" t="s">
        <v>503</v>
      </c>
      <c r="E147" s="998" t="s">
        <v>503</v>
      </c>
      <c r="F147" s="998" t="s">
        <v>503</v>
      </c>
      <c r="G147" s="998" t="s">
        <v>503</v>
      </c>
    </row>
    <row r="148" spans="1:7" ht="27" customHeight="1">
      <c r="A148" s="1727"/>
      <c r="B148" s="1317"/>
      <c r="C148" s="320"/>
      <c r="D148" s="998" t="s">
        <v>503</v>
      </c>
      <c r="E148" s="998" t="s">
        <v>503</v>
      </c>
      <c r="F148" s="998" t="s">
        <v>503</v>
      </c>
      <c r="G148" s="998" t="s">
        <v>503</v>
      </c>
    </row>
    <row r="149" spans="1:7" ht="69.95" customHeight="1">
      <c r="A149" s="1728">
        <v>46153</v>
      </c>
      <c r="B149" s="1317" t="s">
        <v>504</v>
      </c>
      <c r="C149" s="296"/>
      <c r="D149" s="1094" t="s">
        <v>505</v>
      </c>
      <c r="E149" s="1095" t="s">
        <v>506</v>
      </c>
      <c r="F149" s="1118" t="s">
        <v>507</v>
      </c>
      <c r="G149" s="1096" t="s">
        <v>508</v>
      </c>
    </row>
    <row r="150" spans="1:7" ht="96.75">
      <c r="A150" s="1729"/>
      <c r="B150" s="1317"/>
      <c r="C150" s="277"/>
      <c r="D150" s="1103" t="s">
        <v>509</v>
      </c>
      <c r="E150" s="1104" t="s">
        <v>510</v>
      </c>
      <c r="F150" s="1098" t="s">
        <v>511</v>
      </c>
      <c r="G150" s="1037" t="s">
        <v>512</v>
      </c>
    </row>
    <row r="151" spans="1:7" s="829" customFormat="1" ht="54" customHeight="1">
      <c r="A151" s="1729"/>
      <c r="B151" s="1317"/>
      <c r="C151" s="830"/>
      <c r="D151" s="1107" t="s">
        <v>513</v>
      </c>
      <c r="E151" s="1108" t="s">
        <v>514</v>
      </c>
      <c r="F151" s="1109" t="s">
        <v>515</v>
      </c>
      <c r="G151" s="850" t="s">
        <v>516</v>
      </c>
    </row>
    <row r="152" spans="1:7" ht="87.95" customHeight="1">
      <c r="A152" s="1726">
        <v>46160</v>
      </c>
      <c r="B152" s="1317" t="s">
        <v>517</v>
      </c>
      <c r="C152" s="296"/>
      <c r="D152" s="1100" t="s">
        <v>518</v>
      </c>
      <c r="E152" s="1101" t="s">
        <v>519</v>
      </c>
      <c r="F152" s="851" t="s">
        <v>520</v>
      </c>
      <c r="G152" s="1102" t="s">
        <v>521</v>
      </c>
    </row>
    <row r="153" spans="1:7" ht="72" customHeight="1">
      <c r="A153" s="1727"/>
      <c r="B153" s="1317"/>
      <c r="C153" s="277"/>
      <c r="D153" s="1103" t="s">
        <v>522</v>
      </c>
      <c r="E153" s="1036" t="s">
        <v>523</v>
      </c>
      <c r="F153" s="1098" t="s">
        <v>524</v>
      </c>
      <c r="G153" s="1110" t="s">
        <v>525</v>
      </c>
    </row>
    <row r="154" spans="1:7" s="829" customFormat="1" ht="57" customHeight="1">
      <c r="A154" s="1727"/>
      <c r="B154" s="1317"/>
      <c r="C154" s="830"/>
      <c r="D154" s="811" t="s">
        <v>526</v>
      </c>
      <c r="E154" s="812" t="s">
        <v>527</v>
      </c>
      <c r="F154" s="813" t="s">
        <v>528</v>
      </c>
      <c r="G154" s="849" t="s">
        <v>516</v>
      </c>
    </row>
    <row r="155" spans="1:7" ht="15.75" customHeight="1">
      <c r="A155" s="1726">
        <v>46167</v>
      </c>
      <c r="B155" s="1336" t="s">
        <v>6</v>
      </c>
      <c r="C155" s="904" t="s">
        <v>421</v>
      </c>
      <c r="D155" s="905"/>
      <c r="E155" s="905"/>
      <c r="F155" s="905"/>
      <c r="G155" s="905"/>
    </row>
    <row r="156" spans="1:7" ht="15.75">
      <c r="A156" s="1727"/>
      <c r="B156" s="1336"/>
      <c r="C156" s="682"/>
      <c r="D156" s="788"/>
      <c r="E156" s="788"/>
      <c r="F156" s="788"/>
      <c r="G156" s="788"/>
    </row>
    <row r="157" spans="1:7" ht="15.75">
      <c r="A157" s="1727"/>
      <c r="B157" s="1336"/>
      <c r="C157" s="682"/>
      <c r="D157" s="788"/>
      <c r="E157" s="788"/>
      <c r="F157" s="788"/>
      <c r="G157" s="788"/>
    </row>
    <row r="158" spans="1:7" ht="15.75">
      <c r="A158" s="1727"/>
      <c r="B158" s="1336"/>
      <c r="C158" s="682"/>
      <c r="D158" s="788"/>
      <c r="E158" s="788"/>
      <c r="F158" s="788"/>
      <c r="G158" s="788"/>
    </row>
    <row r="159" spans="1:7" ht="15.75">
      <c r="A159" s="1727"/>
      <c r="B159" s="1336"/>
      <c r="C159" s="682"/>
      <c r="D159" s="788"/>
      <c r="E159" s="788"/>
      <c r="F159" s="788"/>
      <c r="G159" s="788"/>
    </row>
    <row r="160" spans="1:7" ht="15.75">
      <c r="A160" s="1727"/>
      <c r="B160" s="1336"/>
      <c r="C160" s="683"/>
      <c r="D160" s="789"/>
      <c r="E160" s="789"/>
      <c r="F160" s="789"/>
      <c r="G160" s="789"/>
    </row>
    <row r="161" spans="1:7" ht="84.95" customHeight="1">
      <c r="A161" s="1728">
        <v>46174</v>
      </c>
      <c r="B161" s="1317" t="s">
        <v>529</v>
      </c>
      <c r="C161" s="296" t="s">
        <v>530</v>
      </c>
      <c r="D161" s="1100" t="s">
        <v>531</v>
      </c>
      <c r="E161" s="1101" t="s">
        <v>532</v>
      </c>
      <c r="F161" s="1119" t="s">
        <v>533</v>
      </c>
      <c r="G161" s="1111" t="s">
        <v>493</v>
      </c>
    </row>
    <row r="162" spans="1:7" ht="62.1" customHeight="1">
      <c r="A162" s="1729"/>
      <c r="B162" s="1317"/>
      <c r="C162" s="277"/>
      <c r="D162" s="1097" t="s">
        <v>534</v>
      </c>
      <c r="E162" s="1020" t="s">
        <v>535</v>
      </c>
      <c r="F162" s="1098" t="s">
        <v>536</v>
      </c>
      <c r="G162" s="1099" t="s">
        <v>537</v>
      </c>
    </row>
    <row r="163" spans="1:7" s="829" customFormat="1" ht="42" customHeight="1">
      <c r="A163" s="1729"/>
      <c r="B163" s="1317"/>
      <c r="C163" s="830"/>
      <c r="D163" s="1112" t="s">
        <v>538</v>
      </c>
      <c r="E163" s="1112" t="s">
        <v>538</v>
      </c>
      <c r="F163" s="1112" t="s">
        <v>538</v>
      </c>
      <c r="G163" s="1112" t="s">
        <v>538</v>
      </c>
    </row>
    <row r="164" spans="1:7" ht="75" customHeight="1">
      <c r="A164" s="1726">
        <v>46181</v>
      </c>
      <c r="B164" s="1317" t="s">
        <v>539</v>
      </c>
      <c r="C164" s="296"/>
      <c r="D164" s="1097" t="s">
        <v>540</v>
      </c>
      <c r="E164" s="1020" t="s">
        <v>541</v>
      </c>
      <c r="F164" s="1024" t="s">
        <v>542</v>
      </c>
      <c r="G164" s="1099" t="s">
        <v>543</v>
      </c>
    </row>
    <row r="165" spans="1:7" ht="83.25">
      <c r="A165" s="1727"/>
      <c r="B165" s="1317"/>
      <c r="C165" s="277"/>
      <c r="D165" s="1103" t="s">
        <v>544</v>
      </c>
      <c r="E165" s="1036" t="s">
        <v>545</v>
      </c>
      <c r="F165" s="1120" t="s">
        <v>546</v>
      </c>
      <c r="G165" s="1037" t="s">
        <v>547</v>
      </c>
    </row>
    <row r="166" spans="1:7" s="829" customFormat="1" ht="45.95" customHeight="1">
      <c r="A166" s="1727"/>
      <c r="B166" s="1317"/>
      <c r="C166" s="830"/>
      <c r="D166" s="1010" t="s">
        <v>488</v>
      </c>
      <c r="E166" s="1010" t="s">
        <v>488</v>
      </c>
      <c r="F166" s="1010" t="s">
        <v>488</v>
      </c>
      <c r="G166" s="1010" t="s">
        <v>488</v>
      </c>
    </row>
    <row r="167" spans="1:7" ht="39.950000000000003" customHeight="1">
      <c r="A167" s="1726">
        <v>46188</v>
      </c>
      <c r="B167" s="1317" t="s">
        <v>548</v>
      </c>
      <c r="C167" s="296"/>
      <c r="D167" s="1015" t="s">
        <v>475</v>
      </c>
      <c r="E167" s="1015" t="s">
        <v>475</v>
      </c>
      <c r="F167" s="1015" t="s">
        <v>475</v>
      </c>
      <c r="G167" s="1015" t="s">
        <v>475</v>
      </c>
    </row>
    <row r="168" spans="1:7" ht="15.75">
      <c r="A168" s="1727"/>
      <c r="B168" s="1317"/>
      <c r="C168" s="277"/>
      <c r="D168" s="1010" t="s">
        <v>488</v>
      </c>
      <c r="E168" s="1010" t="s">
        <v>488</v>
      </c>
      <c r="F168" s="1010" t="s">
        <v>488</v>
      </c>
      <c r="G168" s="1010" t="s">
        <v>488</v>
      </c>
    </row>
    <row r="169" spans="1:7" ht="15.75">
      <c r="A169" s="1727"/>
      <c r="B169" s="1317"/>
      <c r="C169" s="277"/>
      <c r="D169" s="1010" t="s">
        <v>488</v>
      </c>
      <c r="E169" s="1010" t="s">
        <v>488</v>
      </c>
      <c r="F169" s="1010" t="s">
        <v>488</v>
      </c>
      <c r="G169" s="1010" t="s">
        <v>488</v>
      </c>
    </row>
    <row r="170" spans="1:7" ht="15.75">
      <c r="A170" s="1727"/>
      <c r="B170" s="1317"/>
      <c r="C170" s="320"/>
      <c r="D170" s="1010" t="s">
        <v>488</v>
      </c>
      <c r="E170" s="1010" t="s">
        <v>488</v>
      </c>
      <c r="F170" s="1010" t="s">
        <v>488</v>
      </c>
      <c r="G170" s="1010" t="s">
        <v>488</v>
      </c>
    </row>
    <row r="171" spans="1:7" ht="15.75" customHeight="1">
      <c r="A171" s="1726">
        <v>46195</v>
      </c>
      <c r="B171" s="1317" t="s">
        <v>549</v>
      </c>
      <c r="C171" s="296"/>
      <c r="D171" s="1010" t="s">
        <v>488</v>
      </c>
      <c r="E171" s="1010" t="s">
        <v>488</v>
      </c>
      <c r="F171" s="1010" t="s">
        <v>488</v>
      </c>
      <c r="G171" s="1010" t="s">
        <v>488</v>
      </c>
    </row>
    <row r="172" spans="1:7" ht="15.75">
      <c r="A172" s="1727"/>
      <c r="B172" s="1317"/>
      <c r="C172" s="277"/>
      <c r="D172" s="1010" t="s">
        <v>488</v>
      </c>
      <c r="E172" s="1010" t="s">
        <v>488</v>
      </c>
      <c r="F172" s="1010" t="s">
        <v>488</v>
      </c>
      <c r="G172" s="1010" t="s">
        <v>488</v>
      </c>
    </row>
    <row r="173" spans="1:7" ht="15.75">
      <c r="A173" s="1727"/>
      <c r="B173" s="1317"/>
      <c r="C173" s="277"/>
      <c r="D173" s="1010" t="s">
        <v>488</v>
      </c>
      <c r="E173" s="1010" t="s">
        <v>488</v>
      </c>
      <c r="F173" s="1010" t="s">
        <v>488</v>
      </c>
      <c r="G173" s="1010" t="s">
        <v>488</v>
      </c>
    </row>
    <row r="174" spans="1:7" ht="15.75">
      <c r="A174" s="1727"/>
      <c r="B174" s="1317"/>
      <c r="C174" s="653" t="s">
        <v>262</v>
      </c>
      <c r="D174" s="1010" t="s">
        <v>488</v>
      </c>
      <c r="E174" s="1010" t="s">
        <v>488</v>
      </c>
      <c r="F174" s="1010" t="s">
        <v>488</v>
      </c>
      <c r="G174" s="1010" t="s">
        <v>488</v>
      </c>
    </row>
    <row r="175" spans="1:7" ht="15.75" customHeight="1">
      <c r="A175" s="1728">
        <v>46202</v>
      </c>
      <c r="B175" s="1317" t="s">
        <v>550</v>
      </c>
      <c r="C175" s="296"/>
      <c r="D175" s="1010" t="s">
        <v>488</v>
      </c>
      <c r="E175" s="1010" t="s">
        <v>488</v>
      </c>
      <c r="F175" s="1010" t="s">
        <v>488</v>
      </c>
      <c r="G175" s="1010" t="s">
        <v>488</v>
      </c>
    </row>
    <row r="176" spans="1:7" ht="15.75">
      <c r="A176" s="1729"/>
      <c r="B176" s="1317"/>
      <c r="C176" s="277"/>
      <c r="D176" s="1010" t="s">
        <v>488</v>
      </c>
      <c r="E176" s="1010" t="s">
        <v>488</v>
      </c>
      <c r="F176" s="1010" t="s">
        <v>488</v>
      </c>
      <c r="G176" s="1010" t="s">
        <v>488</v>
      </c>
    </row>
    <row r="177" spans="1:7" ht="15.75">
      <c r="A177" s="1729"/>
      <c r="B177" s="1317"/>
      <c r="C177" s="277"/>
      <c r="D177" s="1010" t="s">
        <v>488</v>
      </c>
      <c r="E177" s="1010" t="s">
        <v>488</v>
      </c>
      <c r="F177" s="1010" t="s">
        <v>488</v>
      </c>
      <c r="G177" s="1010" t="s">
        <v>488</v>
      </c>
    </row>
    <row r="178" spans="1:7">
      <c r="A178" s="793" t="s">
        <v>551</v>
      </c>
      <c r="B178" s="680" t="s">
        <v>551</v>
      </c>
      <c r="C178" s="656" t="s">
        <v>552</v>
      </c>
      <c r="D178" s="790"/>
      <c r="E178" s="226"/>
      <c r="F178" s="1287"/>
      <c r="G178" s="226"/>
    </row>
    <row r="179" spans="1:7" ht="15.75" customHeight="1">
      <c r="A179" s="1723">
        <v>46209</v>
      </c>
      <c r="B179" s="1487" t="s">
        <v>553</v>
      </c>
      <c r="C179" s="659" t="s">
        <v>554</v>
      </c>
      <c r="D179" s="786"/>
      <c r="E179" s="226"/>
      <c r="F179" s="1287"/>
      <c r="G179" s="226"/>
    </row>
    <row r="180" spans="1:7" ht="15.75">
      <c r="A180" s="1724"/>
      <c r="B180" s="1505"/>
      <c r="C180" s="657"/>
      <c r="D180" s="786"/>
      <c r="E180" s="226"/>
      <c r="F180" s="1287"/>
      <c r="G180" s="226"/>
    </row>
    <row r="181" spans="1:7" ht="15.75">
      <c r="A181" s="1724"/>
      <c r="B181" s="1505"/>
      <c r="C181" s="657"/>
      <c r="D181" s="786"/>
      <c r="E181" s="226"/>
      <c r="F181" s="1287"/>
      <c r="G181" s="226"/>
    </row>
    <row r="182" spans="1:7" ht="15.75">
      <c r="A182" s="1724"/>
      <c r="B182" s="1505"/>
      <c r="C182" s="657"/>
      <c r="D182" s="786"/>
      <c r="E182" s="226"/>
      <c r="F182" s="1287"/>
      <c r="G182" s="226"/>
    </row>
    <row r="183" spans="1:7" ht="15.75">
      <c r="A183" s="1724"/>
      <c r="B183" s="1505"/>
      <c r="C183" s="657"/>
      <c r="D183" s="786"/>
      <c r="E183" s="226"/>
      <c r="F183" s="1287"/>
      <c r="G183" s="226"/>
    </row>
    <row r="184" spans="1:7" ht="15.75" customHeight="1">
      <c r="A184" s="1725"/>
      <c r="B184" s="1358"/>
      <c r="C184" s="658"/>
      <c r="D184" s="126"/>
      <c r="E184" s="226"/>
      <c r="F184" s="1287"/>
      <c r="G184" s="226"/>
    </row>
    <row r="185" spans="1:7" ht="51" customHeight="1">
      <c r="A185" s="1723">
        <v>46216</v>
      </c>
      <c r="B185" s="1487" t="s">
        <v>555</v>
      </c>
      <c r="C185" s="659" t="s">
        <v>556</v>
      </c>
      <c r="D185" s="786"/>
      <c r="E185" s="226"/>
      <c r="F185" s="1287"/>
      <c r="G185" s="226"/>
    </row>
    <row r="186" spans="1:7" ht="15.75">
      <c r="A186" s="1724"/>
      <c r="B186" s="1505"/>
      <c r="C186" s="660"/>
      <c r="D186" s="786"/>
      <c r="E186" s="226"/>
      <c r="F186" s="1287"/>
      <c r="G186" s="226"/>
    </row>
    <row r="187" spans="1:7" ht="15.75">
      <c r="A187" s="1724"/>
      <c r="B187" s="1505"/>
      <c r="C187" s="660"/>
      <c r="D187" s="786"/>
      <c r="E187" s="226"/>
      <c r="F187" s="1287"/>
      <c r="G187" s="226"/>
    </row>
    <row r="188" spans="1:7" ht="15.75">
      <c r="A188" s="1724"/>
      <c r="B188" s="1505"/>
      <c r="C188" s="660"/>
      <c r="D188" s="786"/>
      <c r="E188" s="226"/>
      <c r="F188" s="1287"/>
      <c r="G188" s="226"/>
    </row>
    <row r="189" spans="1:7" ht="15.75">
      <c r="A189" s="1724"/>
      <c r="B189" s="1505"/>
      <c r="C189" s="660"/>
      <c r="D189" s="786"/>
      <c r="E189" s="226"/>
      <c r="F189" s="1287"/>
      <c r="G189" s="226"/>
    </row>
    <row r="190" spans="1:7" ht="15.75" customHeight="1">
      <c r="A190" s="1725"/>
      <c r="B190" s="1358"/>
      <c r="C190" s="661"/>
      <c r="D190" s="126"/>
      <c r="E190" s="226"/>
      <c r="F190" s="1287"/>
      <c r="G190" s="226"/>
    </row>
    <row r="191" spans="1:7">
      <c r="C191" s="653" t="s">
        <v>262</v>
      </c>
      <c r="D191" s="791"/>
      <c r="E191" s="226"/>
      <c r="F191" s="1287"/>
      <c r="G191" s="226"/>
    </row>
    <row r="192" spans="1:7">
      <c r="C192" s="653" t="s">
        <v>262</v>
      </c>
      <c r="D192" s="791"/>
      <c r="E192" s="226"/>
      <c r="F192" s="1287"/>
      <c r="G192" s="226"/>
    </row>
  </sheetData>
  <mergeCells count="86">
    <mergeCell ref="B43:B45"/>
    <mergeCell ref="B3:B6"/>
    <mergeCell ref="B16:B18"/>
    <mergeCell ref="B19:B20"/>
    <mergeCell ref="B22:B25"/>
    <mergeCell ref="B26:B31"/>
    <mergeCell ref="B32:B37"/>
    <mergeCell ref="B38:B41"/>
    <mergeCell ref="B91:B94"/>
    <mergeCell ref="B46:B48"/>
    <mergeCell ref="B49:B52"/>
    <mergeCell ref="B53:B55"/>
    <mergeCell ref="B56:B59"/>
    <mergeCell ref="B60:B64"/>
    <mergeCell ref="B65:B70"/>
    <mergeCell ref="B71:B76"/>
    <mergeCell ref="B77:B79"/>
    <mergeCell ref="B80:B82"/>
    <mergeCell ref="B83:B86"/>
    <mergeCell ref="B87:B90"/>
    <mergeCell ref="B140:B142"/>
    <mergeCell ref="B95:B97"/>
    <mergeCell ref="B98:B103"/>
    <mergeCell ref="B104:B106"/>
    <mergeCell ref="B107:B110"/>
    <mergeCell ref="B111:B113"/>
    <mergeCell ref="B116:B117"/>
    <mergeCell ref="B118:B123"/>
    <mergeCell ref="B124:B129"/>
    <mergeCell ref="B130:B133"/>
    <mergeCell ref="B134:B139"/>
    <mergeCell ref="A3:A6"/>
    <mergeCell ref="A16:A18"/>
    <mergeCell ref="A19:A20"/>
    <mergeCell ref="B185:B190"/>
    <mergeCell ref="B143:B148"/>
    <mergeCell ref="B149:B151"/>
    <mergeCell ref="B152:B154"/>
    <mergeCell ref="B155:B160"/>
    <mergeCell ref="B167:B170"/>
    <mergeCell ref="B171:B174"/>
    <mergeCell ref="B175:B177"/>
    <mergeCell ref="B179:B184"/>
    <mergeCell ref="B114:B115"/>
    <mergeCell ref="B161:B163"/>
    <mergeCell ref="B164:B166"/>
    <mergeCell ref="A22:A25"/>
    <mergeCell ref="A26:A31"/>
    <mergeCell ref="A32:A37"/>
    <mergeCell ref="A38:A41"/>
    <mergeCell ref="A43:A45"/>
    <mergeCell ref="A46:A48"/>
    <mergeCell ref="A49:A52"/>
    <mergeCell ref="A53:A55"/>
    <mergeCell ref="A56:A59"/>
    <mergeCell ref="A60:A64"/>
    <mergeCell ref="A65:A70"/>
    <mergeCell ref="A71:A76"/>
    <mergeCell ref="A77:A79"/>
    <mergeCell ref="A80:A82"/>
    <mergeCell ref="A83:A86"/>
    <mergeCell ref="A87:A90"/>
    <mergeCell ref="A91:A94"/>
    <mergeCell ref="A95:A97"/>
    <mergeCell ref="A98:A103"/>
    <mergeCell ref="A104:A106"/>
    <mergeCell ref="A107:A110"/>
    <mergeCell ref="A111:A113"/>
    <mergeCell ref="A114:A115"/>
    <mergeCell ref="A116:A117"/>
    <mergeCell ref="A118:A123"/>
    <mergeCell ref="A124:A129"/>
    <mergeCell ref="A130:A133"/>
    <mergeCell ref="A134:A139"/>
    <mergeCell ref="A140:A142"/>
    <mergeCell ref="A143:A148"/>
    <mergeCell ref="A149:A151"/>
    <mergeCell ref="A179:A184"/>
    <mergeCell ref="A185:A190"/>
    <mergeCell ref="A171:A174"/>
    <mergeCell ref="A175:A177"/>
    <mergeCell ref="A152:A154"/>
    <mergeCell ref="A155:A160"/>
    <mergeCell ref="A161:A163"/>
    <mergeCell ref="A164:A166"/>
    <mergeCell ref="A167:A170"/>
  </mergeCells>
  <phoneticPr fontId="90" type="noConversion"/>
  <hyperlinks>
    <hyperlink ref="F6" r:id="rId1" xr:uid="{6AF5CE68-440D-6E44-A167-BE3829810166}"/>
    <hyperlink ref="F19" r:id="rId2" xr:uid="{FA63786C-70DA-9346-8FB9-C7FF385A17DD}"/>
    <hyperlink ref="F22" r:id="rId3" xr:uid="{B3CA123D-7F1C-E342-BF00-5F4431DDF6E3}"/>
    <hyperlink ref="F39" r:id="rId4" xr:uid="{2287DD5B-88C7-534C-ACFB-D8CFA17258AB}"/>
    <hyperlink ref="F43" r:id="rId5" xr:uid="{45E9CD26-9578-734E-ACA1-B972F091EE43}"/>
    <hyperlink ref="F50" r:id="rId6" xr:uid="{02A426AA-B740-214E-8129-38D33D169AD8}"/>
    <hyperlink ref="F53" r:id="rId7" xr:uid="{8D14132B-4DFB-C94B-ACE1-06A73147C042}"/>
    <hyperlink ref="F56" r:id="rId8" xr:uid="{78D16FF1-AD54-1944-AF5E-31A158EED2EC}"/>
    <hyperlink ref="F79" r:id="rId9" xr:uid="{28127415-9704-DA4B-BC74-80867292571A}"/>
    <hyperlink ref="F78" r:id="rId10" xr:uid="{C470A2D2-F4E6-3948-9321-B08A17D62D7D}"/>
    <hyperlink ref="F80" r:id="rId11" xr:uid="{EE4B66D3-E27C-B44E-B89A-841331A1B8F1}"/>
    <hyperlink ref="F81" r:id="rId12" xr:uid="{55C3A884-B308-BB46-B3F3-D83542795C6C}"/>
    <hyperlink ref="F84" r:id="rId13" xr:uid="{47E3F2B9-FF84-2F49-AF81-81F856870C22}"/>
    <hyperlink ref="F85" r:id="rId14" xr:uid="{EC2013E5-E858-3B4A-92A7-659E22E66E40}"/>
    <hyperlink ref="F87" r:id="rId15" xr:uid="{36F6083A-C52E-4742-B055-9CC97C562385}"/>
    <hyperlink ref="F88" r:id="rId16" xr:uid="{9536E2C7-2F76-9343-B9E9-81488D173A56}"/>
    <hyperlink ref="F91" r:id="rId17" xr:uid="{60949A07-5771-A546-8606-E6F687FFE43E}"/>
    <hyperlink ref="F92" r:id="rId18" xr:uid="{E0191D3B-AF19-F548-BC45-CC1E4CBD3D36}"/>
    <hyperlink ref="F95" r:id="rId19" xr:uid="{73A34F12-6EB7-0942-8124-E81A8B7D445D}"/>
    <hyperlink ref="F96" r:id="rId20" xr:uid="{207E14A5-0ADD-9F45-9504-A849974E223D}"/>
    <hyperlink ref="F104" r:id="rId21" xr:uid="{9797CCD5-D109-DB45-934D-3D48CB5B83D6}"/>
    <hyperlink ref="F105" r:id="rId22" xr:uid="{65D14F48-008E-6F48-9D88-4867529B0915}"/>
    <hyperlink ref="F108" r:id="rId23" xr:uid="{41BE79C9-3770-5F41-ABAC-752006B67CD8}"/>
    <hyperlink ref="F107" r:id="rId24" display="https://ldeutc.padlet.org/ShafinaVohra/PsychologyYear1" xr:uid="{E7853BAB-0D81-E142-9120-B90C7918B96B}"/>
    <hyperlink ref="F112" r:id="rId25" xr:uid="{25E3FDE8-FF80-2C4C-B0B5-46C110DA3020}"/>
    <hyperlink ref="F113" r:id="rId26" xr:uid="{794D34F4-D5FC-E54A-AB5F-8201DB293356}"/>
    <hyperlink ref="F114" r:id="rId27" xr:uid="{6E2B142B-E678-7443-A0B9-19B574783FCE}"/>
    <hyperlink ref="F115" r:id="rId28" xr:uid="{177812D5-DDC3-3942-99A7-868882CD7044}"/>
    <hyperlink ref="F116" r:id="rId29" xr:uid="{1218EE40-4DFF-D54E-B4D3-2FDEF94A80F6}"/>
    <hyperlink ref="F117" r:id="rId30" xr:uid="{958A29D5-8600-A344-ACC4-B474ADC89B6B}"/>
    <hyperlink ref="F141" r:id="rId31" xr:uid="{C842A0DD-ED31-664C-9E02-B446E2676530}"/>
    <hyperlink ref="F142" r:id="rId32" xr:uid="{19143FEC-6733-B840-AD1C-72C7362F42A7}"/>
    <hyperlink ref="F150" r:id="rId33" xr:uid="{48F1801A-771C-2046-8B75-F3DC5EA52A01}"/>
    <hyperlink ref="F151" r:id="rId34" xr:uid="{6C91FD91-55DE-FA46-96DC-43965C0E67AE}"/>
    <hyperlink ref="F153" r:id="rId35" xr:uid="{AE81DFC5-40AC-B14A-AA8C-9001D0DF9951}"/>
    <hyperlink ref="F154" r:id="rId36" xr:uid="{827F27B6-A64F-164F-AD59-618C12A59990}"/>
    <hyperlink ref="F162" r:id="rId37" xr:uid="{DC2986AB-FC39-3F4B-9C3E-3476E7082102}"/>
    <hyperlink ref="F140" r:id="rId38" xr:uid="{1EB6D8CE-0BD3-D549-B62A-C310AB30E9FA}"/>
    <hyperlink ref="F149" r:id="rId39" xr:uid="{7F99AC4D-ACB6-754A-B421-0B5D41F70F67}"/>
    <hyperlink ref="F152" r:id="rId40" xr:uid="{1FC0F220-77D4-9048-A1BE-BF5BCDE4FAFD}"/>
    <hyperlink ref="F161" r:id="rId41" xr:uid="{8A8F8D50-2190-8C48-8877-3711E732760F}"/>
    <hyperlink ref="F164" r:id="rId42" xr:uid="{4525E93D-76D8-AE4D-9E3A-08DC856D3CCF}"/>
    <hyperlink ref="F165" r:id="rId43" xr:uid="{DC39E80B-499D-3844-8AD6-AB8313616F28}"/>
    <hyperlink ref="F9" r:id="rId44" xr:uid="{ED9DC5A4-4C66-B847-B13A-EFF355F6DFF9}"/>
    <hyperlink ref="F10" r:id="rId45" xr:uid="{F81DE134-F6E3-404F-B71E-DFBBC8090D61}"/>
    <hyperlink ref="F11" r:id="rId46" xr:uid="{E7476BF0-38BC-B244-97C9-95DC5B8F955D}"/>
    <hyperlink ref="F13" r:id="rId47" xr:uid="{84652E13-40E1-8947-95E3-807AA232112D}"/>
    <hyperlink ref="F12" r:id="rId48" xr:uid="{3E50B8D9-9CF0-CC46-AF8C-C16F9192E6E0}"/>
    <hyperlink ref="F14" r:id="rId49" xr:uid="{DF621AC3-9BA3-4F41-A3A5-2DB4F4D8A660}"/>
    <hyperlink ref="F15" r:id="rId50" xr:uid="{B1337222-BDA9-9A43-B58C-60F9EFB4CF92}"/>
    <hyperlink ref="F16" r:id="rId51" xr:uid="{E873561C-91F1-524C-8B20-30E6CC709B32}"/>
    <hyperlink ref="F17" r:id="rId52" xr:uid="{E4E90E04-F5B6-2B4D-9512-9EC30B064376}"/>
    <hyperlink ref="F20" r:id="rId53" xr:uid="{920E6260-7A5C-3E47-826B-7851C2E5487B}"/>
    <hyperlink ref="F23" r:id="rId54" xr:uid="{ED829099-98B4-2249-BFC7-94B8EA82A3D2}"/>
    <hyperlink ref="F40" r:id="rId55" display="Learner Padlet Year 1 lessons_Updated Spec 2025" xr:uid="{BFF8FB0C-2AEA-914D-9FD2-63EC1E7C64F7}"/>
    <hyperlink ref="F44" r:id="rId56" display="Learner Padlet Year 1 lessons Updated Spec 2025" xr:uid="{CAFF73BE-3A1C-424D-8D3E-90C6C6942C7C}"/>
    <hyperlink ref="F46" r:id="rId57" display="Learner Padlet Year 1 lessons Updated Spec 2025" xr:uid="{8CE97BB8-22A9-2248-8C69-2C00A6361733}"/>
    <hyperlink ref="F47" r:id="rId58" display="Learner Padlet Year 1 lessons Updated Spec 2025" xr:uid="{AE214FFD-10E3-7A4B-A18A-79FA2E391184}"/>
    <hyperlink ref="F51" r:id="rId59" display="Learner Padlet Year 1 lessons Updated Spec 2025" xr:uid="{FC773202-4693-014B-97C8-990A63A51952}"/>
    <hyperlink ref="F54" r:id="rId60" display="Learner Padlet Year 1 lessons Updated Spec 2025" xr:uid="{4129FB8A-5252-0E49-A44B-609A1A7234D4}"/>
    <hyperlink ref="F57" r:id="rId61" display=" Learner Padelt 1 Updated Spec 2025" xr:uid="{941D4031-B4E5-3B4F-BEDA-8FC963B7A955}"/>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563D2-8242-AC46-B308-28601C1C711E}">
  <sheetPr>
    <tabColor rgb="FFFF85FF"/>
  </sheetPr>
  <dimension ref="A1:BZ215"/>
  <sheetViews>
    <sheetView topLeftCell="A37" zoomScale="110" zoomScaleNormal="110" workbookViewId="0">
      <pane xSplit="1" topLeftCell="B1" activePane="topRight" state="frozen"/>
      <selection pane="topRight" activeCell="M9" sqref="M9"/>
      <selection activeCell="A2" sqref="A2"/>
    </sheetView>
  </sheetViews>
  <sheetFormatPr defaultColWidth="14.5" defaultRowHeight="21"/>
  <cols>
    <col min="1" max="1" width="18.625" style="794" customWidth="1"/>
    <col min="2" max="2" width="23.625" style="800" customWidth="1"/>
    <col min="3" max="3" width="20.375" style="1164" customWidth="1"/>
    <col min="4" max="4" width="31.625" customWidth="1"/>
    <col min="5" max="5" width="32.375" customWidth="1"/>
    <col min="6" max="6" width="24.875" customWidth="1"/>
    <col min="7" max="7" width="51" customWidth="1"/>
  </cols>
  <sheetData>
    <row r="1" spans="1:7" ht="15.75" customHeight="1">
      <c r="B1" s="799"/>
      <c r="C1" s="1146" t="s">
        <v>292</v>
      </c>
      <c r="D1" s="48"/>
    </row>
    <row r="2" spans="1:7" ht="131.1" customHeight="1">
      <c r="A2" s="1131" t="s">
        <v>7</v>
      </c>
      <c r="B2" s="1132" t="s">
        <v>293</v>
      </c>
      <c r="C2" s="1133" t="s">
        <v>294</v>
      </c>
      <c r="D2" s="810" t="s">
        <v>295</v>
      </c>
      <c r="E2" s="810" t="s">
        <v>296</v>
      </c>
      <c r="F2" s="784" t="s">
        <v>297</v>
      </c>
      <c r="G2" s="785" t="s">
        <v>298</v>
      </c>
    </row>
    <row r="3" spans="1:7" ht="15.75">
      <c r="A3" s="1773"/>
      <c r="B3" s="1774"/>
      <c r="C3" s="1134" t="s">
        <v>300</v>
      </c>
      <c r="D3" s="762"/>
      <c r="E3" s="226"/>
      <c r="F3" s="226"/>
      <c r="G3" s="226"/>
    </row>
    <row r="4" spans="1:7" ht="15.75">
      <c r="A4" s="1773"/>
      <c r="B4" s="1774"/>
      <c r="C4" s="1135" t="s">
        <v>301</v>
      </c>
      <c r="D4" s="762"/>
      <c r="E4" s="226"/>
      <c r="F4" s="226"/>
      <c r="G4" s="226"/>
    </row>
    <row r="5" spans="1:7" ht="15.75">
      <c r="A5" s="1773"/>
      <c r="B5" s="1774"/>
      <c r="C5" s="78" t="s">
        <v>302</v>
      </c>
      <c r="D5" s="762"/>
      <c r="E5" s="226"/>
      <c r="F5" s="226"/>
      <c r="G5" s="226"/>
    </row>
    <row r="6" spans="1:7" ht="53.25">
      <c r="A6" s="1773"/>
      <c r="B6" s="1774"/>
      <c r="C6" s="78" t="s">
        <v>557</v>
      </c>
      <c r="D6" s="853" t="s">
        <v>558</v>
      </c>
      <c r="E6" s="854" t="s">
        <v>305</v>
      </c>
      <c r="F6" s="855" t="s">
        <v>306</v>
      </c>
      <c r="G6" s="856" t="s">
        <v>307</v>
      </c>
    </row>
    <row r="7" spans="1:7" s="829" customFormat="1" ht="36">
      <c r="A7" s="1773"/>
      <c r="B7" s="1774"/>
      <c r="C7" s="226"/>
      <c r="D7" s="1127" t="s">
        <v>312</v>
      </c>
      <c r="E7" s="1128" t="s">
        <v>559</v>
      </c>
      <c r="F7" s="1129" t="s">
        <v>560</v>
      </c>
      <c r="G7" s="1130" t="s">
        <v>561</v>
      </c>
    </row>
    <row r="8" spans="1:7" s="829" customFormat="1" ht="63.95" customHeight="1" thickBot="1">
      <c r="A8" s="1140"/>
      <c r="B8" s="1141"/>
      <c r="C8" s="828"/>
      <c r="D8" s="1142" t="s">
        <v>562</v>
      </c>
      <c r="E8" s="1142" t="s">
        <v>562</v>
      </c>
      <c r="F8" s="1142" t="s">
        <v>562</v>
      </c>
      <c r="G8" s="1143" t="s">
        <v>563</v>
      </c>
    </row>
    <row r="9" spans="1:7" ht="71.099999999999994" customHeight="1">
      <c r="A9" s="1775">
        <v>45908</v>
      </c>
      <c r="B9" s="1777" t="s">
        <v>26</v>
      </c>
      <c r="C9" s="968"/>
      <c r="D9" s="1136" t="s">
        <v>564</v>
      </c>
      <c r="E9" s="1137" t="s">
        <v>565</v>
      </c>
      <c r="F9" s="1138" t="s">
        <v>566</v>
      </c>
      <c r="G9" s="1139" t="s">
        <v>567</v>
      </c>
    </row>
    <row r="10" spans="1:7" ht="71.099999999999994" customHeight="1" thickBot="1">
      <c r="A10" s="1775"/>
      <c r="B10" s="1777"/>
      <c r="C10" s="982"/>
      <c r="D10" s="1196" t="s">
        <v>526</v>
      </c>
      <c r="E10" s="847" t="s">
        <v>527</v>
      </c>
      <c r="F10" s="846" t="s">
        <v>528</v>
      </c>
      <c r="G10" s="848" t="s">
        <v>516</v>
      </c>
    </row>
    <row r="11" spans="1:7" s="1145" customFormat="1" ht="72" customHeight="1" thickBot="1">
      <c r="A11" s="1776"/>
      <c r="B11" s="1768"/>
      <c r="C11" s="1144"/>
      <c r="D11" s="1124" t="s">
        <v>513</v>
      </c>
      <c r="E11" s="1125" t="s">
        <v>514</v>
      </c>
      <c r="F11" s="1126" t="s">
        <v>515</v>
      </c>
      <c r="G11" s="857" t="s">
        <v>516</v>
      </c>
    </row>
    <row r="12" spans="1:7" ht="92.1" customHeight="1" thickBot="1">
      <c r="A12" s="1763">
        <v>45915</v>
      </c>
      <c r="B12" s="1767" t="s">
        <v>46</v>
      </c>
      <c r="C12" s="1147"/>
      <c r="D12" s="1121" t="s">
        <v>568</v>
      </c>
      <c r="E12" s="872" t="s">
        <v>569</v>
      </c>
      <c r="F12" s="1122" t="s">
        <v>570</v>
      </c>
      <c r="G12" s="1123" t="s">
        <v>571</v>
      </c>
    </row>
    <row r="13" spans="1:7" ht="88.5">
      <c r="A13" s="1764"/>
      <c r="B13" s="1768"/>
      <c r="C13" s="1018"/>
      <c r="D13" s="826" t="s">
        <v>572</v>
      </c>
      <c r="E13" s="826" t="s">
        <v>573</v>
      </c>
      <c r="F13" s="858" t="s">
        <v>574</v>
      </c>
      <c r="G13" s="859" t="s">
        <v>575</v>
      </c>
    </row>
    <row r="14" spans="1:7" ht="63.95" customHeight="1" thickTop="1" thickBot="1">
      <c r="A14" s="1765"/>
      <c r="B14" s="1769"/>
      <c r="C14" s="78"/>
      <c r="D14" s="1248" t="s">
        <v>576</v>
      </c>
      <c r="E14" s="1248" t="s">
        <v>577</v>
      </c>
      <c r="F14" s="1248" t="s">
        <v>577</v>
      </c>
      <c r="G14" s="1248" t="s">
        <v>577</v>
      </c>
    </row>
    <row r="15" spans="1:7" ht="116.1" customHeight="1" thickBot="1">
      <c r="A15" s="1763">
        <v>45922</v>
      </c>
      <c r="B15" s="1767" t="s">
        <v>83</v>
      </c>
      <c r="C15" s="1197" t="s">
        <v>578</v>
      </c>
      <c r="D15" s="818" t="s">
        <v>579</v>
      </c>
      <c r="E15" s="860" t="s">
        <v>580</v>
      </c>
      <c r="F15" s="819" t="s">
        <v>581</v>
      </c>
      <c r="G15" s="820" t="s">
        <v>582</v>
      </c>
    </row>
    <row r="16" spans="1:7" ht="64.5">
      <c r="A16" s="1764"/>
      <c r="B16" s="1768"/>
      <c r="C16" s="1149"/>
      <c r="D16" s="815" t="s">
        <v>583</v>
      </c>
      <c r="E16" s="816" t="s">
        <v>584</v>
      </c>
      <c r="F16" s="817" t="s">
        <v>585</v>
      </c>
      <c r="G16" s="821" t="s">
        <v>586</v>
      </c>
    </row>
    <row r="17" spans="1:78" ht="39.950000000000003" customHeight="1" thickTop="1" thickBot="1">
      <c r="A17" s="1765"/>
      <c r="B17" s="1769"/>
      <c r="C17" s="1148"/>
      <c r="D17" s="1235" t="s">
        <v>587</v>
      </c>
      <c r="E17" s="1235" t="s">
        <v>587</v>
      </c>
      <c r="F17" s="1235" t="s">
        <v>587</v>
      </c>
      <c r="G17" s="1235" t="s">
        <v>587</v>
      </c>
    </row>
    <row r="18" spans="1:78" s="829" customFormat="1" ht="62.1" customHeight="1" thickTop="1" thickBot="1">
      <c r="A18" s="1766"/>
      <c r="B18" s="1770"/>
      <c r="C18" s="1150" t="s">
        <v>588</v>
      </c>
      <c r="D18" s="915" t="s">
        <v>589</v>
      </c>
      <c r="E18" s="916" t="s">
        <v>527</v>
      </c>
      <c r="F18" s="917" t="s">
        <v>590</v>
      </c>
      <c r="G18" s="852" t="s">
        <v>516</v>
      </c>
    </row>
    <row r="19" spans="1:78" s="844" customFormat="1" ht="144" customHeight="1">
      <c r="A19" s="1771">
        <v>45929</v>
      </c>
      <c r="B19" s="1752" t="s">
        <v>105</v>
      </c>
      <c r="C19" s="1151"/>
      <c r="D19" s="861" t="s">
        <v>591</v>
      </c>
      <c r="E19" s="861" t="s">
        <v>592</v>
      </c>
      <c r="F19" s="843" t="s">
        <v>593</v>
      </c>
      <c r="G19" s="862" t="s">
        <v>594</v>
      </c>
    </row>
    <row r="20" spans="1:78" s="1252" customFormat="1" ht="59.1" customHeight="1">
      <c r="A20" s="1771"/>
      <c r="B20" s="1752"/>
      <c r="C20" s="1249"/>
      <c r="D20" s="1250" t="s">
        <v>595</v>
      </c>
      <c r="E20" s="1250" t="s">
        <v>595</v>
      </c>
      <c r="F20" s="1250" t="s">
        <v>595</v>
      </c>
      <c r="G20" s="1251"/>
      <c r="H20" s="844"/>
      <c r="I20" s="844"/>
      <c r="J20" s="844"/>
      <c r="K20" s="844"/>
      <c r="L20" s="844"/>
      <c r="M20" s="844"/>
      <c r="N20" s="844"/>
      <c r="O20" s="844"/>
      <c r="P20" s="844"/>
      <c r="Q20" s="844"/>
      <c r="R20" s="844"/>
      <c r="S20" s="844"/>
      <c r="T20" s="844"/>
      <c r="U20" s="844"/>
      <c r="V20" s="844"/>
      <c r="W20" s="844"/>
      <c r="X20" s="844"/>
      <c r="Y20" s="844"/>
      <c r="Z20" s="844"/>
      <c r="AA20" s="844"/>
      <c r="AB20" s="844"/>
      <c r="AC20" s="844"/>
      <c r="AD20" s="844"/>
      <c r="AE20" s="844"/>
      <c r="AF20" s="844"/>
      <c r="AG20" s="844"/>
      <c r="AH20" s="844"/>
      <c r="AI20" s="844"/>
      <c r="AJ20" s="844"/>
      <c r="AK20" s="844"/>
      <c r="AL20" s="844"/>
      <c r="AM20" s="844"/>
      <c r="AN20" s="844"/>
      <c r="AO20" s="844"/>
      <c r="AP20" s="844"/>
      <c r="AQ20" s="844"/>
      <c r="AR20" s="844"/>
      <c r="AS20" s="844"/>
      <c r="AT20" s="844"/>
      <c r="AU20" s="844"/>
      <c r="AV20" s="844"/>
      <c r="AW20" s="844"/>
      <c r="AX20" s="844"/>
      <c r="AY20" s="844"/>
      <c r="AZ20" s="844"/>
      <c r="BA20" s="844"/>
      <c r="BB20" s="844"/>
      <c r="BC20" s="844"/>
      <c r="BD20" s="844"/>
      <c r="BE20" s="844"/>
      <c r="BF20" s="844"/>
      <c r="BG20" s="844"/>
      <c r="BH20" s="844"/>
      <c r="BI20" s="844"/>
      <c r="BJ20" s="844"/>
      <c r="BK20" s="844"/>
      <c r="BL20" s="844"/>
      <c r="BM20" s="844"/>
      <c r="BN20" s="844"/>
      <c r="BO20" s="844"/>
      <c r="BP20" s="844"/>
      <c r="BQ20" s="844"/>
      <c r="BR20" s="844"/>
      <c r="BS20" s="844"/>
      <c r="BT20" s="844"/>
      <c r="BU20" s="844"/>
      <c r="BV20" s="844"/>
      <c r="BW20" s="844"/>
      <c r="BX20" s="844"/>
      <c r="BY20" s="844"/>
      <c r="BZ20" s="844"/>
    </row>
    <row r="21" spans="1:78" s="829" customFormat="1" ht="88.5">
      <c r="A21" s="1757"/>
      <c r="B21" s="1752"/>
      <c r="C21" s="1253" t="s">
        <v>182</v>
      </c>
      <c r="D21" s="1261" t="s">
        <v>596</v>
      </c>
      <c r="E21" s="1261" t="s">
        <v>597</v>
      </c>
      <c r="F21" s="1262" t="s">
        <v>598</v>
      </c>
      <c r="G21" s="1263" t="s">
        <v>599</v>
      </c>
    </row>
    <row r="22" spans="1:78" s="844" customFormat="1" ht="90.95" customHeight="1" thickTop="1" thickBot="1">
      <c r="A22" s="1753">
        <v>45936</v>
      </c>
      <c r="B22" s="1751" t="s">
        <v>138</v>
      </c>
      <c r="C22" s="1151"/>
      <c r="D22" s="871" t="s">
        <v>600</v>
      </c>
      <c r="E22" s="872" t="s">
        <v>601</v>
      </c>
      <c r="F22" s="873" t="s">
        <v>602</v>
      </c>
      <c r="G22" s="874" t="s">
        <v>603</v>
      </c>
    </row>
    <row r="23" spans="1:78" s="844" customFormat="1" ht="88.5">
      <c r="A23" s="1754"/>
      <c r="B23" s="1752"/>
      <c r="C23" s="1198" t="s">
        <v>347</v>
      </c>
      <c r="D23" s="825" t="s">
        <v>604</v>
      </c>
      <c r="E23" s="826" t="s">
        <v>605</v>
      </c>
      <c r="F23" s="845" t="s">
        <v>606</v>
      </c>
      <c r="G23" s="827" t="s">
        <v>607</v>
      </c>
    </row>
    <row r="24" spans="1:78" s="844" customFormat="1" ht="32.1" customHeight="1" thickTop="1" thickBot="1">
      <c r="A24" s="1754"/>
      <c r="B24" s="1772"/>
      <c r="C24" s="1199"/>
      <c r="D24" s="958" t="s">
        <v>608</v>
      </c>
      <c r="E24" s="958" t="s">
        <v>608</v>
      </c>
      <c r="F24" s="958" t="s">
        <v>608</v>
      </c>
      <c r="G24" s="958" t="s">
        <v>608</v>
      </c>
    </row>
    <row r="25" spans="1:78" s="829" customFormat="1" ht="75.95" customHeight="1" thickTop="1" thickBot="1">
      <c r="A25" s="1754"/>
      <c r="B25" s="1752"/>
      <c r="C25" s="1155"/>
      <c r="D25" s="1265" t="s">
        <v>609</v>
      </c>
      <c r="E25" s="1265" t="s">
        <v>609</v>
      </c>
      <c r="F25" s="1265" t="s">
        <v>609</v>
      </c>
      <c r="G25" s="1265" t="s">
        <v>609</v>
      </c>
    </row>
    <row r="26" spans="1:78" ht="50.1" customHeight="1" thickTop="1" thickBot="1">
      <c r="A26" s="1753">
        <v>45943</v>
      </c>
      <c r="B26" s="1751" t="s">
        <v>194</v>
      </c>
      <c r="C26" s="1151"/>
      <c r="D26" s="1264" t="s">
        <v>610</v>
      </c>
      <c r="E26" s="1264" t="s">
        <v>610</v>
      </c>
      <c r="F26" s="1264" t="s">
        <v>610</v>
      </c>
      <c r="G26" s="885" t="s">
        <v>611</v>
      </c>
    </row>
    <row r="27" spans="1:78" s="829" customFormat="1" ht="87.95" customHeight="1" thickTop="1" thickBot="1">
      <c r="A27" s="1753"/>
      <c r="B27" s="1752"/>
      <c r="C27" s="1155"/>
      <c r="D27" s="876" t="s">
        <v>612</v>
      </c>
      <c r="E27" s="876" t="s">
        <v>613</v>
      </c>
      <c r="F27" s="831" t="s">
        <v>614</v>
      </c>
      <c r="G27" s="877" t="s">
        <v>615</v>
      </c>
    </row>
    <row r="28" spans="1:78" ht="15.75" customHeight="1" thickTop="1" thickBot="1">
      <c r="A28" s="1753">
        <v>45950</v>
      </c>
      <c r="B28" s="1751" t="s">
        <v>360</v>
      </c>
      <c r="C28" s="1156"/>
      <c r="D28" s="863" t="s">
        <v>616</v>
      </c>
      <c r="E28" s="863" t="s">
        <v>616</v>
      </c>
      <c r="F28" s="863" t="s">
        <v>616</v>
      </c>
      <c r="G28" s="863" t="s">
        <v>616</v>
      </c>
    </row>
    <row r="29" spans="1:78" ht="15.75">
      <c r="A29" s="1754"/>
      <c r="B29" s="1752"/>
      <c r="C29" s="1157"/>
      <c r="D29" s="864"/>
      <c r="E29" s="864"/>
      <c r="F29" s="864"/>
      <c r="G29" s="864"/>
    </row>
    <row r="30" spans="1:78" ht="16.5">
      <c r="A30" s="1754"/>
      <c r="B30" s="1752"/>
      <c r="C30" s="1157"/>
      <c r="D30" s="864" t="s">
        <v>617</v>
      </c>
      <c r="E30" s="864" t="s">
        <v>617</v>
      </c>
      <c r="F30" s="864" t="s">
        <v>617</v>
      </c>
      <c r="G30" s="864" t="s">
        <v>617</v>
      </c>
    </row>
    <row r="31" spans="1:78" ht="15.75">
      <c r="A31" s="1754"/>
      <c r="B31" s="1752"/>
      <c r="C31" s="1157"/>
      <c r="D31" s="787"/>
      <c r="E31" s="787"/>
      <c r="F31" s="787"/>
      <c r="G31" s="787"/>
    </row>
    <row r="32" spans="1:78" ht="15.75">
      <c r="A32" s="1754"/>
      <c r="B32" s="1752"/>
      <c r="C32" s="1157"/>
      <c r="D32" s="787"/>
      <c r="E32" s="787"/>
      <c r="F32" s="787"/>
      <c r="G32" s="787"/>
    </row>
    <row r="33" spans="1:7" s="829" customFormat="1" ht="15.75">
      <c r="A33" s="1754"/>
      <c r="B33" s="1760"/>
      <c r="C33" s="1158"/>
      <c r="D33" s="834"/>
      <c r="E33" s="834"/>
      <c r="F33" s="834"/>
      <c r="G33" s="834"/>
    </row>
    <row r="34" spans="1:7" ht="15.75" customHeight="1" thickTop="1" thickBot="1">
      <c r="A34" s="1756">
        <v>45957</v>
      </c>
      <c r="B34" s="1755" t="s">
        <v>6</v>
      </c>
      <c r="C34" s="1159"/>
      <c r="D34" s="833" t="s">
        <v>618</v>
      </c>
      <c r="E34" s="833" t="s">
        <v>618</v>
      </c>
      <c r="F34" s="833" t="s">
        <v>618</v>
      </c>
      <c r="G34" s="833" t="s">
        <v>618</v>
      </c>
    </row>
    <row r="35" spans="1:7" ht="15.75">
      <c r="A35" s="1757"/>
      <c r="B35" s="1755"/>
      <c r="C35" s="1160"/>
      <c r="D35" s="788"/>
      <c r="E35" s="788"/>
      <c r="F35" s="788"/>
      <c r="G35" s="788"/>
    </row>
    <row r="36" spans="1:7" ht="15.75">
      <c r="A36" s="1757"/>
      <c r="B36" s="1755"/>
      <c r="C36" s="1160"/>
      <c r="D36" s="788"/>
      <c r="E36" s="788"/>
      <c r="F36" s="788"/>
      <c r="G36" s="788"/>
    </row>
    <row r="37" spans="1:7" ht="15.75">
      <c r="A37" s="1757"/>
      <c r="B37" s="1755"/>
      <c r="C37" s="1160"/>
      <c r="D37" s="788"/>
      <c r="E37" s="788"/>
      <c r="F37" s="788"/>
      <c r="G37" s="788"/>
    </row>
    <row r="38" spans="1:7" ht="15.75">
      <c r="A38" s="1757"/>
      <c r="B38" s="1755"/>
      <c r="C38" s="1160"/>
      <c r="D38" s="788"/>
      <c r="E38" s="788"/>
      <c r="F38" s="788"/>
      <c r="G38" s="788"/>
    </row>
    <row r="39" spans="1:7" s="829" customFormat="1" ht="15.75">
      <c r="A39" s="1758"/>
      <c r="B39" s="1755"/>
      <c r="C39" s="1161"/>
      <c r="D39" s="836"/>
      <c r="E39" s="836"/>
      <c r="F39" s="836"/>
      <c r="G39" s="836"/>
    </row>
    <row r="40" spans="1:7" ht="99" customHeight="1" thickTop="1" thickBot="1">
      <c r="A40" s="1753">
        <v>45964</v>
      </c>
      <c r="B40" s="1755" t="s">
        <v>361</v>
      </c>
      <c r="C40" s="1162"/>
      <c r="D40" s="837" t="s">
        <v>619</v>
      </c>
      <c r="E40" s="816" t="s">
        <v>620</v>
      </c>
      <c r="F40" s="817" t="s">
        <v>621</v>
      </c>
      <c r="G40" s="838" t="s">
        <v>622</v>
      </c>
    </row>
    <row r="41" spans="1:7" ht="64.5">
      <c r="A41" s="1754"/>
      <c r="B41" s="1755"/>
      <c r="C41" s="1152"/>
      <c r="D41" s="1279" t="s">
        <v>623</v>
      </c>
      <c r="E41" s="1280" t="s">
        <v>624</v>
      </c>
      <c r="F41" s="1281" t="s">
        <v>625</v>
      </c>
      <c r="G41" s="1282" t="s">
        <v>626</v>
      </c>
    </row>
    <row r="42" spans="1:7" s="869" customFormat="1" ht="119.1" customHeight="1" thickTop="1" thickBot="1">
      <c r="A42" s="1754"/>
      <c r="B42" s="1755"/>
      <c r="C42" s="1019"/>
      <c r="D42" s="876" t="s">
        <v>612</v>
      </c>
      <c r="E42" s="876" t="s">
        <v>613</v>
      </c>
      <c r="F42" s="831" t="s">
        <v>614</v>
      </c>
      <c r="G42" s="877" t="s">
        <v>615</v>
      </c>
    </row>
    <row r="43" spans="1:7" ht="78" customHeight="1" thickTop="1" thickBot="1">
      <c r="A43" s="1753">
        <v>45971</v>
      </c>
      <c r="B43" s="1755" t="s">
        <v>373</v>
      </c>
      <c r="C43" s="1151"/>
      <c r="D43" s="1283" t="s">
        <v>627</v>
      </c>
      <c r="E43" s="861" t="s">
        <v>628</v>
      </c>
      <c r="F43" s="1284" t="s">
        <v>629</v>
      </c>
      <c r="G43" s="1285" t="s">
        <v>630</v>
      </c>
    </row>
    <row r="44" spans="1:7" ht="64.5">
      <c r="A44" s="1754"/>
      <c r="B44" s="1755"/>
      <c r="D44" s="839" t="s">
        <v>631</v>
      </c>
      <c r="E44" s="840" t="s">
        <v>632</v>
      </c>
      <c r="F44" s="841" t="s">
        <v>633</v>
      </c>
      <c r="G44" s="842" t="s">
        <v>634</v>
      </c>
    </row>
    <row r="45" spans="1:7" ht="45.95" customHeight="1" thickTop="1" thickBot="1">
      <c r="A45" s="1754"/>
      <c r="B45" s="1755"/>
      <c r="C45" s="1152"/>
      <c r="D45" s="1745" t="s">
        <v>635</v>
      </c>
      <c r="E45" s="1747" t="s">
        <v>527</v>
      </c>
      <c r="F45" s="865" t="s">
        <v>636</v>
      </c>
      <c r="G45" s="866" t="s">
        <v>516</v>
      </c>
    </row>
    <row r="46" spans="1:7" s="869" customFormat="1" ht="36">
      <c r="A46" s="1754"/>
      <c r="B46" s="1755"/>
      <c r="C46" s="1165"/>
      <c r="D46" s="1746"/>
      <c r="E46" s="1748"/>
      <c r="F46" s="867" t="s">
        <v>637</v>
      </c>
      <c r="G46" s="868" t="s">
        <v>516</v>
      </c>
    </row>
    <row r="47" spans="1:7" ht="95.1" customHeight="1" thickTop="1" thickBot="1">
      <c r="A47" s="1756">
        <v>45978</v>
      </c>
      <c r="B47" s="1755" t="s">
        <v>382</v>
      </c>
      <c r="C47" s="1151"/>
      <c r="D47" s="837" t="s">
        <v>638</v>
      </c>
      <c r="E47" s="878" t="s">
        <v>639</v>
      </c>
      <c r="F47" s="879" t="s">
        <v>640</v>
      </c>
      <c r="G47" s="880" t="s">
        <v>641</v>
      </c>
    </row>
    <row r="48" spans="1:7" ht="70.5">
      <c r="A48" s="1757"/>
      <c r="B48" s="1755"/>
      <c r="C48" s="1166" t="s">
        <v>642</v>
      </c>
      <c r="D48" s="839" t="s">
        <v>643</v>
      </c>
      <c r="E48" s="840" t="s">
        <v>644</v>
      </c>
      <c r="F48" s="841" t="s">
        <v>645</v>
      </c>
      <c r="G48" s="870" t="s">
        <v>646</v>
      </c>
    </row>
    <row r="49" spans="1:7" ht="50.1" customHeight="1" thickTop="1" thickBot="1">
      <c r="A49" s="1757"/>
      <c r="B49" s="1755"/>
      <c r="C49" s="1153"/>
      <c r="D49" s="897" t="s">
        <v>647</v>
      </c>
      <c r="E49" s="897" t="s">
        <v>647</v>
      </c>
      <c r="F49" s="897" t="s">
        <v>647</v>
      </c>
      <c r="G49" s="898"/>
    </row>
    <row r="50" spans="1:7" s="829" customFormat="1" ht="57.95" customHeight="1" thickTop="1" thickBot="1">
      <c r="A50" s="1757"/>
      <c r="B50" s="1755"/>
      <c r="C50" s="1167"/>
      <c r="D50" s="891" t="s">
        <v>648</v>
      </c>
      <c r="E50" s="891" t="s">
        <v>649</v>
      </c>
      <c r="F50" s="891" t="s">
        <v>649</v>
      </c>
      <c r="G50" s="891" t="s">
        <v>649</v>
      </c>
    </row>
    <row r="51" spans="1:7" ht="99.95" customHeight="1" thickTop="1" thickBot="1">
      <c r="A51" s="1753">
        <v>45985</v>
      </c>
      <c r="B51" s="1755" t="s">
        <v>392</v>
      </c>
      <c r="C51" s="1168" t="s">
        <v>393</v>
      </c>
      <c r="D51" s="890" t="s">
        <v>650</v>
      </c>
      <c r="E51" s="878" t="s">
        <v>651</v>
      </c>
      <c r="F51" s="879" t="s">
        <v>652</v>
      </c>
      <c r="G51" s="880" t="s">
        <v>653</v>
      </c>
    </row>
    <row r="52" spans="1:7" ht="106.5">
      <c r="A52" s="1754"/>
      <c r="B52" s="1755"/>
      <c r="C52" s="1169" t="s">
        <v>387</v>
      </c>
      <c r="D52" s="837" t="s">
        <v>654</v>
      </c>
      <c r="E52" s="816" t="s">
        <v>655</v>
      </c>
      <c r="F52" s="817" t="s">
        <v>656</v>
      </c>
      <c r="G52" s="838" t="s">
        <v>657</v>
      </c>
    </row>
    <row r="53" spans="1:7" s="829" customFormat="1" ht="57.95" customHeight="1" thickTop="1" thickBot="1">
      <c r="A53" s="1754"/>
      <c r="B53" s="1755"/>
      <c r="C53" s="1154"/>
      <c r="D53" s="914" t="s">
        <v>658</v>
      </c>
      <c r="E53" s="914" t="s">
        <v>658</v>
      </c>
      <c r="F53" s="914" t="s">
        <v>658</v>
      </c>
      <c r="G53" s="914" t="s">
        <v>658</v>
      </c>
    </row>
    <row r="54" spans="1:7" ht="96.95" customHeight="1" thickTop="1" thickBot="1">
      <c r="A54" s="1753">
        <v>45992</v>
      </c>
      <c r="B54" s="1755" t="s">
        <v>659</v>
      </c>
      <c r="C54" s="1151"/>
      <c r="D54" s="886" t="s">
        <v>660</v>
      </c>
      <c r="E54" s="887" t="s">
        <v>661</v>
      </c>
      <c r="F54" s="888" t="s">
        <v>662</v>
      </c>
      <c r="G54" s="889" t="s">
        <v>663</v>
      </c>
    </row>
    <row r="55" spans="1:7" ht="64.5">
      <c r="A55" s="1754"/>
      <c r="B55" s="1755"/>
      <c r="C55" s="1163"/>
      <c r="D55" s="881" t="s">
        <v>664</v>
      </c>
      <c r="E55" s="882" t="s">
        <v>665</v>
      </c>
      <c r="F55" s="883" t="s">
        <v>666</v>
      </c>
      <c r="G55" s="884" t="s">
        <v>667</v>
      </c>
    </row>
    <row r="56" spans="1:7" s="829" customFormat="1" ht="71.099999999999994" customHeight="1" thickTop="1" thickBot="1">
      <c r="A56" s="1754"/>
      <c r="B56" s="1755"/>
      <c r="C56" s="1154"/>
      <c r="D56" s="893" t="s">
        <v>668</v>
      </c>
      <c r="E56" s="894" t="s">
        <v>669</v>
      </c>
      <c r="F56" s="895" t="s">
        <v>670</v>
      </c>
      <c r="G56" s="892" t="s">
        <v>671</v>
      </c>
    </row>
    <row r="57" spans="1:7" ht="81.95" customHeight="1" thickTop="1" thickBot="1">
      <c r="A57" s="1753">
        <v>45999</v>
      </c>
      <c r="B57" s="1755" t="s">
        <v>409</v>
      </c>
      <c r="C57" s="1151"/>
      <c r="D57" s="899" t="s">
        <v>672</v>
      </c>
      <c r="E57" s="899" t="s">
        <v>673</v>
      </c>
      <c r="F57" s="899" t="s">
        <v>673</v>
      </c>
      <c r="G57" s="900" t="s">
        <v>674</v>
      </c>
    </row>
    <row r="58" spans="1:7" ht="57.95" customHeight="1" thickTop="1" thickBot="1">
      <c r="A58" s="1754"/>
      <c r="B58" s="1755"/>
      <c r="C58" s="1163"/>
      <c r="D58" s="901" t="s">
        <v>675</v>
      </c>
      <c r="E58" s="901" t="s">
        <v>675</v>
      </c>
      <c r="F58" s="901" t="s">
        <v>675</v>
      </c>
      <c r="G58" s="901" t="s">
        <v>675</v>
      </c>
    </row>
    <row r="59" spans="1:7" s="829" customFormat="1" ht="47.1" customHeight="1" thickTop="1" thickBot="1">
      <c r="A59" s="1754"/>
      <c r="B59" s="1755"/>
      <c r="C59" s="1154"/>
      <c r="D59" s="902" t="s">
        <v>676</v>
      </c>
      <c r="E59" s="902" t="s">
        <v>676</v>
      </c>
      <c r="F59" s="902" t="s">
        <v>676</v>
      </c>
      <c r="G59" s="902" t="s">
        <v>676</v>
      </c>
    </row>
    <row r="60" spans="1:7" ht="54.95" customHeight="1" thickTop="1" thickBot="1">
      <c r="A60" s="1756">
        <v>46006</v>
      </c>
      <c r="B60" s="1762" t="s">
        <v>419</v>
      </c>
      <c r="C60" s="1151"/>
      <c r="D60" s="903" t="s">
        <v>677</v>
      </c>
      <c r="E60" s="903" t="s">
        <v>677</v>
      </c>
      <c r="F60" s="903" t="s">
        <v>677</v>
      </c>
      <c r="G60" s="903" t="s">
        <v>677</v>
      </c>
    </row>
    <row r="61" spans="1:7" s="829" customFormat="1" ht="15.75">
      <c r="A61" s="1757"/>
      <c r="B61" s="1762"/>
      <c r="C61" s="1154"/>
      <c r="D61" s="875"/>
      <c r="E61" s="828"/>
      <c r="F61" s="828"/>
      <c r="G61" s="828"/>
    </row>
    <row r="62" spans="1:7" ht="15.75" customHeight="1" thickTop="1" thickBot="1">
      <c r="A62" s="1753">
        <v>46013</v>
      </c>
      <c r="B62" s="1755" t="s">
        <v>6</v>
      </c>
      <c r="C62" s="1170"/>
      <c r="D62" s="905"/>
      <c r="E62" s="905"/>
      <c r="F62" s="905"/>
      <c r="G62" s="905"/>
    </row>
    <row r="63" spans="1:7" ht="15.75">
      <c r="A63" s="1754"/>
      <c r="B63" s="1755"/>
      <c r="C63" s="1160"/>
      <c r="D63" s="788"/>
      <c r="E63" s="788"/>
      <c r="F63" s="788"/>
      <c r="G63" s="788"/>
    </row>
    <row r="64" spans="1:7" ht="15.75">
      <c r="A64" s="1754"/>
      <c r="B64" s="1755"/>
      <c r="C64" s="1160"/>
      <c r="D64" s="788"/>
      <c r="E64" s="788"/>
      <c r="F64" s="788"/>
      <c r="G64" s="788"/>
    </row>
    <row r="65" spans="1:7" ht="15.75">
      <c r="A65" s="1754"/>
      <c r="B65" s="1755"/>
      <c r="C65" s="1160"/>
      <c r="D65" s="788"/>
      <c r="E65" s="788"/>
      <c r="F65" s="788"/>
      <c r="G65" s="788"/>
    </row>
    <row r="66" spans="1:7" ht="15.75">
      <c r="A66" s="1754"/>
      <c r="B66" s="1755"/>
      <c r="C66" s="1160" t="s">
        <v>421</v>
      </c>
      <c r="D66" s="788"/>
      <c r="E66" s="788"/>
      <c r="F66" s="788"/>
      <c r="G66" s="788"/>
    </row>
    <row r="67" spans="1:7" ht="15.75">
      <c r="A67" s="1754"/>
      <c r="B67" s="1755"/>
      <c r="C67" s="1171" t="s">
        <v>421</v>
      </c>
      <c r="D67" s="789"/>
      <c r="E67" s="789"/>
      <c r="F67" s="789"/>
      <c r="G67" s="789"/>
    </row>
    <row r="68" spans="1:7" ht="15.75" customHeight="1" thickTop="1" thickBot="1">
      <c r="A68" s="1753">
        <v>46020</v>
      </c>
      <c r="B68" s="1755" t="s">
        <v>6</v>
      </c>
      <c r="C68" s="1172"/>
      <c r="D68" s="789"/>
      <c r="E68" s="789"/>
      <c r="F68" s="789"/>
      <c r="G68" s="789"/>
    </row>
    <row r="69" spans="1:7" ht="15.75">
      <c r="A69" s="1754"/>
      <c r="B69" s="1755"/>
      <c r="C69" s="1160"/>
      <c r="D69" s="788"/>
      <c r="E69" s="788"/>
      <c r="F69" s="788"/>
      <c r="G69" s="788"/>
    </row>
    <row r="70" spans="1:7" ht="15.75">
      <c r="A70" s="1754"/>
      <c r="B70" s="1755"/>
      <c r="C70" s="1160"/>
      <c r="D70" s="788"/>
      <c r="E70" s="788"/>
      <c r="F70" s="788"/>
      <c r="G70" s="788"/>
    </row>
    <row r="71" spans="1:7" ht="15.75">
      <c r="A71" s="1754"/>
      <c r="B71" s="1755"/>
      <c r="C71" s="1160"/>
      <c r="D71" s="788"/>
      <c r="E71" s="788"/>
      <c r="F71" s="788"/>
      <c r="G71" s="788"/>
    </row>
    <row r="72" spans="1:7" ht="15.75">
      <c r="A72" s="1754"/>
      <c r="B72" s="1755"/>
      <c r="C72" s="1160" t="s">
        <v>421</v>
      </c>
      <c r="D72" s="788"/>
      <c r="E72" s="788"/>
      <c r="F72" s="788"/>
      <c r="G72" s="788"/>
    </row>
    <row r="73" spans="1:7" ht="15.75">
      <c r="A73" s="1754"/>
      <c r="B73" s="1755"/>
      <c r="C73" s="1160" t="s">
        <v>421</v>
      </c>
      <c r="D73" s="788"/>
      <c r="E73" s="788"/>
      <c r="F73" s="788"/>
      <c r="G73" s="788"/>
    </row>
    <row r="74" spans="1:7" ht="35.1" customHeight="1" thickTop="1" thickBot="1">
      <c r="A74" s="1756">
        <v>46027</v>
      </c>
      <c r="B74" s="1755" t="s">
        <v>36</v>
      </c>
      <c r="C74" s="1173" t="s">
        <v>300</v>
      </c>
      <c r="D74" s="823" t="s">
        <v>300</v>
      </c>
      <c r="E74" s="823" t="s">
        <v>300</v>
      </c>
      <c r="F74" s="823" t="s">
        <v>300</v>
      </c>
      <c r="G74" s="823" t="s">
        <v>300</v>
      </c>
    </row>
    <row r="75" spans="1:7" ht="84" customHeight="1" thickTop="1" thickBot="1">
      <c r="A75" s="1757"/>
      <c r="B75" s="1755"/>
      <c r="C75" s="1163"/>
      <c r="D75" s="906" t="s">
        <v>678</v>
      </c>
      <c r="E75" s="907" t="s">
        <v>679</v>
      </c>
      <c r="F75" s="909" t="s">
        <v>680</v>
      </c>
      <c r="G75" s="908" t="s">
        <v>681</v>
      </c>
    </row>
    <row r="76" spans="1:7" s="829" customFormat="1" ht="87.95" customHeight="1" thickTop="1" thickBot="1">
      <c r="A76" s="1757"/>
      <c r="B76" s="1755"/>
      <c r="C76" s="1174" t="s">
        <v>682</v>
      </c>
      <c r="D76" s="910" t="s">
        <v>683</v>
      </c>
      <c r="E76" s="911" t="s">
        <v>684</v>
      </c>
      <c r="F76" s="912" t="s">
        <v>685</v>
      </c>
      <c r="G76" s="913" t="s">
        <v>686</v>
      </c>
    </row>
    <row r="77" spans="1:7" ht="84" customHeight="1" thickTop="1" thickBot="1">
      <c r="A77" s="1753">
        <v>46034</v>
      </c>
      <c r="B77" s="1755" t="s">
        <v>73</v>
      </c>
      <c r="C77" s="1151"/>
      <c r="D77" s="906" t="s">
        <v>687</v>
      </c>
      <c r="E77" s="907" t="s">
        <v>688</v>
      </c>
      <c r="F77" s="909" t="s">
        <v>689</v>
      </c>
      <c r="G77" s="908" t="s">
        <v>690</v>
      </c>
    </row>
    <row r="78" spans="1:7" ht="53.25">
      <c r="A78" s="1754"/>
      <c r="B78" s="1755"/>
      <c r="C78" s="1163"/>
      <c r="D78" s="918" t="s">
        <v>691</v>
      </c>
      <c r="E78" s="919" t="s">
        <v>692</v>
      </c>
      <c r="F78" s="920" t="s">
        <v>693</v>
      </c>
      <c r="G78" s="921" t="s">
        <v>694</v>
      </c>
    </row>
    <row r="79" spans="1:7" s="829" customFormat="1" ht="53.25">
      <c r="A79" s="1754"/>
      <c r="B79" s="1755"/>
      <c r="C79" s="1154"/>
      <c r="D79" s="922" t="s">
        <v>691</v>
      </c>
      <c r="E79" s="923" t="s">
        <v>692</v>
      </c>
      <c r="F79" s="924" t="s">
        <v>693</v>
      </c>
      <c r="G79" s="925" t="s">
        <v>694</v>
      </c>
    </row>
    <row r="80" spans="1:7" ht="15.75" customHeight="1" thickTop="1" thickBot="1">
      <c r="A80" s="1753">
        <v>46041</v>
      </c>
      <c r="B80" s="1755" t="s">
        <v>99</v>
      </c>
      <c r="C80" s="1175"/>
      <c r="D80" s="795"/>
      <c r="E80" s="795"/>
      <c r="F80" s="795"/>
      <c r="G80" s="795"/>
    </row>
    <row r="81" spans="1:7" ht="16.5">
      <c r="A81" s="1754"/>
      <c r="B81" s="1755"/>
      <c r="C81" s="1176" t="s">
        <v>695</v>
      </c>
      <c r="D81" s="796" t="s">
        <v>696</v>
      </c>
      <c r="E81" s="930" t="s">
        <v>695</v>
      </c>
      <c r="F81" s="930" t="s">
        <v>695</v>
      </c>
      <c r="G81" s="930" t="s">
        <v>695</v>
      </c>
    </row>
    <row r="82" spans="1:7" ht="15.75">
      <c r="A82" s="1754"/>
      <c r="B82" s="1755"/>
      <c r="C82" s="1177"/>
      <c r="D82" s="797"/>
      <c r="E82" s="931"/>
      <c r="F82" s="931"/>
      <c r="G82" s="931"/>
    </row>
    <row r="83" spans="1:7" s="829" customFormat="1" ht="24" customHeight="1" thickTop="1" thickBot="1">
      <c r="A83" s="1754"/>
      <c r="B83" s="1762"/>
      <c r="C83" s="1178" t="s">
        <v>697</v>
      </c>
      <c r="D83" s="781"/>
      <c r="E83" s="804"/>
      <c r="F83" s="804"/>
      <c r="G83" s="804"/>
    </row>
    <row r="84" spans="1:7" ht="39" customHeight="1" thickTop="1" thickBot="1">
      <c r="A84" s="805"/>
      <c r="B84" s="806"/>
      <c r="C84" s="1179"/>
      <c r="D84" s="929" t="s">
        <v>698</v>
      </c>
      <c r="E84" s="932" t="s">
        <v>698</v>
      </c>
      <c r="F84" s="932" t="s">
        <v>698</v>
      </c>
      <c r="G84" s="932" t="s">
        <v>698</v>
      </c>
    </row>
    <row r="85" spans="1:7" ht="68.099999999999994" customHeight="1" thickTop="1" thickBot="1">
      <c r="A85" s="1753">
        <v>46048</v>
      </c>
      <c r="B85" s="1755" t="s">
        <v>127</v>
      </c>
      <c r="C85" s="1151"/>
      <c r="D85" s="906" t="s">
        <v>699</v>
      </c>
      <c r="E85" s="907" t="s">
        <v>700</v>
      </c>
      <c r="F85" s="909" t="s">
        <v>701</v>
      </c>
      <c r="G85" s="908" t="s">
        <v>702</v>
      </c>
    </row>
    <row r="86" spans="1:7" ht="75" customHeight="1" thickTop="1" thickBot="1">
      <c r="A86" s="1754"/>
      <c r="B86" s="1755"/>
      <c r="C86" s="1163"/>
      <c r="D86" s="906" t="s">
        <v>703</v>
      </c>
      <c r="E86" s="907" t="s">
        <v>704</v>
      </c>
      <c r="F86" s="909" t="s">
        <v>705</v>
      </c>
      <c r="G86" s="908" t="s">
        <v>706</v>
      </c>
    </row>
    <row r="87" spans="1:7" s="829" customFormat="1" ht="53.1" customHeight="1" thickTop="1" thickBot="1">
      <c r="A87" s="1754"/>
      <c r="B87" s="1755"/>
      <c r="C87" s="1154"/>
      <c r="D87" s="933" t="s">
        <v>707</v>
      </c>
      <c r="E87" s="933" t="s">
        <v>707</v>
      </c>
      <c r="F87" s="933" t="s">
        <v>707</v>
      </c>
      <c r="G87" s="933" t="s">
        <v>707</v>
      </c>
    </row>
    <row r="88" spans="1:7" ht="71.099999999999994" customHeight="1" thickTop="1" thickBot="1">
      <c r="A88" s="1756">
        <v>46055</v>
      </c>
      <c r="B88" s="1755" t="s">
        <v>162</v>
      </c>
      <c r="C88" s="1151"/>
      <c r="D88" s="934" t="s">
        <v>708</v>
      </c>
      <c r="E88" s="907" t="s">
        <v>709</v>
      </c>
      <c r="F88" s="909" t="s">
        <v>710</v>
      </c>
      <c r="G88" s="908" t="s">
        <v>711</v>
      </c>
    </row>
    <row r="89" spans="1:7" ht="88.5">
      <c r="A89" s="1757"/>
      <c r="B89" s="1755"/>
      <c r="C89" s="1163"/>
      <c r="D89" s="935" t="s">
        <v>712</v>
      </c>
      <c r="E89" s="936" t="s">
        <v>713</v>
      </c>
      <c r="F89" s="909" t="s">
        <v>714</v>
      </c>
      <c r="G89" s="908" t="s">
        <v>715</v>
      </c>
    </row>
    <row r="90" spans="1:7" s="829" customFormat="1" ht="30" customHeight="1" thickTop="1" thickBot="1">
      <c r="A90" s="1757"/>
      <c r="B90" s="1755"/>
      <c r="C90" s="1154"/>
      <c r="D90" s="933" t="s">
        <v>716</v>
      </c>
      <c r="E90" s="933" t="s">
        <v>716</v>
      </c>
      <c r="F90" s="933" t="s">
        <v>716</v>
      </c>
      <c r="G90" s="933" t="s">
        <v>716</v>
      </c>
    </row>
    <row r="91" spans="1:7" ht="74.099999999999994" customHeight="1" thickTop="1" thickBot="1">
      <c r="A91" s="1753">
        <v>46062</v>
      </c>
      <c r="B91" s="1755" t="s">
        <v>197</v>
      </c>
      <c r="C91" s="1151"/>
      <c r="D91" s="934" t="s">
        <v>717</v>
      </c>
      <c r="E91" s="907" t="s">
        <v>718</v>
      </c>
      <c r="F91" s="909" t="s">
        <v>719</v>
      </c>
      <c r="G91" s="908" t="s">
        <v>720</v>
      </c>
    </row>
    <row r="92" spans="1:7" ht="48.75">
      <c r="A92" s="1754"/>
      <c r="B92" s="1755"/>
      <c r="C92" s="1163"/>
      <c r="D92" s="937" t="s">
        <v>721</v>
      </c>
      <c r="E92" s="938" t="s">
        <v>722</v>
      </c>
      <c r="F92" s="939" t="s">
        <v>723</v>
      </c>
      <c r="G92" s="940" t="s">
        <v>724</v>
      </c>
    </row>
    <row r="93" spans="1:7" s="829" customFormat="1" ht="64.5">
      <c r="A93" s="1754"/>
      <c r="B93" s="1755"/>
      <c r="C93" s="1154"/>
      <c r="D93" s="941" t="s">
        <v>725</v>
      </c>
      <c r="E93" s="942" t="s">
        <v>726</v>
      </c>
      <c r="F93" s="943" t="s">
        <v>727</v>
      </c>
      <c r="G93" s="944" t="s">
        <v>728</v>
      </c>
    </row>
    <row r="94" spans="1:7" ht="15.75" customHeight="1" thickTop="1" thickBot="1">
      <c r="A94" s="1753">
        <v>46069</v>
      </c>
      <c r="B94" s="1755" t="s">
        <v>6</v>
      </c>
      <c r="C94" s="1159"/>
      <c r="D94" s="833"/>
      <c r="E94" s="833"/>
      <c r="F94" s="833"/>
      <c r="G94" s="833"/>
    </row>
    <row r="95" spans="1:7" ht="15.75">
      <c r="A95" s="1754"/>
      <c r="B95" s="1755"/>
      <c r="C95" s="1160"/>
      <c r="D95" s="788"/>
      <c r="E95" s="788"/>
      <c r="F95" s="788"/>
      <c r="G95" s="788"/>
    </row>
    <row r="96" spans="1:7" ht="15.75">
      <c r="A96" s="1754"/>
      <c r="B96" s="1755"/>
      <c r="C96" s="1160"/>
      <c r="D96" s="788"/>
      <c r="E96" s="788"/>
      <c r="F96" s="788"/>
      <c r="G96" s="788"/>
    </row>
    <row r="97" spans="1:7" ht="15.75">
      <c r="A97" s="1754"/>
      <c r="B97" s="1755"/>
      <c r="C97" s="1160"/>
      <c r="D97" s="788"/>
      <c r="E97" s="788"/>
      <c r="F97" s="788"/>
      <c r="G97" s="788"/>
    </row>
    <row r="98" spans="1:7" ht="15.75">
      <c r="A98" s="1754"/>
      <c r="B98" s="1755"/>
      <c r="C98" s="1160"/>
      <c r="D98" s="788"/>
      <c r="E98" s="788"/>
      <c r="F98" s="788"/>
      <c r="G98" s="788"/>
    </row>
    <row r="99" spans="1:7" s="829" customFormat="1" ht="15.75">
      <c r="A99" s="1754"/>
      <c r="B99" s="1755"/>
      <c r="C99" s="1161"/>
      <c r="D99" s="836"/>
      <c r="E99" s="836"/>
      <c r="F99" s="836"/>
      <c r="G99" s="836"/>
    </row>
    <row r="100" spans="1:7" ht="54.95" customHeight="1" thickTop="1" thickBot="1">
      <c r="A100" s="1756">
        <v>46076</v>
      </c>
      <c r="B100" s="1760" t="s">
        <v>38</v>
      </c>
      <c r="C100" s="1151"/>
      <c r="D100" s="959" t="s">
        <v>729</v>
      </c>
      <c r="E100" s="959" t="s">
        <v>730</v>
      </c>
      <c r="F100" s="959" t="s">
        <v>731</v>
      </c>
      <c r="G100" s="959" t="s">
        <v>732</v>
      </c>
    </row>
    <row r="101" spans="1:7" ht="53.25">
      <c r="A101" s="1757"/>
      <c r="B101" s="1755"/>
      <c r="C101" s="1163"/>
      <c r="D101" s="948" t="s">
        <v>733</v>
      </c>
      <c r="E101" s="945" t="s">
        <v>734</v>
      </c>
      <c r="F101" s="946" t="s">
        <v>735</v>
      </c>
      <c r="G101" s="947" t="s">
        <v>736</v>
      </c>
    </row>
    <row r="102" spans="1:7" s="829" customFormat="1" ht="53.25">
      <c r="A102" s="1757"/>
      <c r="B102" s="1755"/>
      <c r="C102" s="1154"/>
      <c r="D102" s="953" t="s">
        <v>733</v>
      </c>
      <c r="E102" s="954" t="s">
        <v>734</v>
      </c>
      <c r="F102" s="955" t="s">
        <v>737</v>
      </c>
      <c r="G102" s="956" t="s">
        <v>736</v>
      </c>
    </row>
    <row r="103" spans="1:7" ht="33" customHeight="1" thickTop="1" thickBot="1">
      <c r="A103" s="1753">
        <v>46083</v>
      </c>
      <c r="B103" s="1755" t="s">
        <v>75</v>
      </c>
      <c r="C103" s="1180" t="s">
        <v>738</v>
      </c>
      <c r="D103" s="949" t="s">
        <v>733</v>
      </c>
      <c r="E103" s="950" t="s">
        <v>734</v>
      </c>
      <c r="F103" s="951" t="s">
        <v>739</v>
      </c>
      <c r="G103" s="952" t="s">
        <v>736</v>
      </c>
    </row>
    <row r="104" spans="1:7" ht="53.25">
      <c r="A104" s="1754"/>
      <c r="B104" s="1755"/>
      <c r="C104" s="1163"/>
      <c r="D104" s="948" t="s">
        <v>733</v>
      </c>
      <c r="E104" s="945" t="s">
        <v>734</v>
      </c>
      <c r="F104" s="946" t="s">
        <v>735</v>
      </c>
      <c r="G104" s="947" t="s">
        <v>736</v>
      </c>
    </row>
    <row r="105" spans="1:7" s="829" customFormat="1" ht="53.25">
      <c r="A105" s="1754"/>
      <c r="B105" s="1755"/>
      <c r="C105" s="1154"/>
      <c r="D105" s="953" t="s">
        <v>733</v>
      </c>
      <c r="E105" s="954" t="s">
        <v>734</v>
      </c>
      <c r="F105" s="955" t="s">
        <v>737</v>
      </c>
      <c r="G105" s="956" t="s">
        <v>736</v>
      </c>
    </row>
    <row r="106" spans="1:7" ht="42.95" customHeight="1" thickTop="1" thickBot="1">
      <c r="A106" s="1753">
        <v>46090</v>
      </c>
      <c r="B106" s="1755" t="s">
        <v>100</v>
      </c>
      <c r="C106" s="1180" t="s">
        <v>740</v>
      </c>
      <c r="D106" s="949" t="s">
        <v>733</v>
      </c>
      <c r="E106" s="950" t="s">
        <v>734</v>
      </c>
      <c r="F106" s="951" t="s">
        <v>739</v>
      </c>
      <c r="G106" s="952" t="s">
        <v>736</v>
      </c>
    </row>
    <row r="107" spans="1:7" ht="53.25">
      <c r="A107" s="1754"/>
      <c r="B107" s="1755"/>
      <c r="C107" s="1180" t="s">
        <v>740</v>
      </c>
      <c r="D107" s="948" t="s">
        <v>733</v>
      </c>
      <c r="E107" s="945" t="s">
        <v>734</v>
      </c>
      <c r="F107" s="946" t="s">
        <v>735</v>
      </c>
      <c r="G107" s="947" t="s">
        <v>736</v>
      </c>
    </row>
    <row r="108" spans="1:7" s="829" customFormat="1" ht="53.25">
      <c r="A108" s="1754"/>
      <c r="B108" s="1755"/>
      <c r="C108" s="1181" t="s">
        <v>740</v>
      </c>
      <c r="D108" s="953" t="s">
        <v>733</v>
      </c>
      <c r="E108" s="954" t="s">
        <v>734</v>
      </c>
      <c r="F108" s="955" t="s">
        <v>737</v>
      </c>
      <c r="G108" s="956" t="s">
        <v>736</v>
      </c>
    </row>
    <row r="109" spans="1:7" ht="66" customHeight="1" thickTop="1" thickBot="1">
      <c r="A109" s="1753">
        <v>46097</v>
      </c>
      <c r="B109" s="1755" t="s">
        <v>132</v>
      </c>
      <c r="C109" s="1151"/>
      <c r="D109" s="949" t="s">
        <v>733</v>
      </c>
      <c r="E109" s="950" t="s">
        <v>734</v>
      </c>
      <c r="F109" s="951" t="s">
        <v>739</v>
      </c>
      <c r="G109" s="952" t="s">
        <v>736</v>
      </c>
    </row>
    <row r="110" spans="1:7" ht="53.25">
      <c r="A110" s="1754"/>
      <c r="B110" s="1755"/>
      <c r="C110" s="1163"/>
      <c r="D110" s="948" t="s">
        <v>733</v>
      </c>
      <c r="E110" s="945" t="s">
        <v>734</v>
      </c>
      <c r="F110" s="946" t="s">
        <v>735</v>
      </c>
      <c r="G110" s="947" t="s">
        <v>736</v>
      </c>
    </row>
    <row r="111" spans="1:7" s="829" customFormat="1" ht="53.25">
      <c r="A111" s="1754"/>
      <c r="B111" s="1755"/>
      <c r="C111" s="1154"/>
      <c r="D111" s="953" t="s">
        <v>733</v>
      </c>
      <c r="E111" s="954" t="s">
        <v>734</v>
      </c>
      <c r="F111" s="955" t="s">
        <v>737</v>
      </c>
      <c r="G111" s="956" t="s">
        <v>736</v>
      </c>
    </row>
    <row r="112" spans="1:7" ht="48.95" customHeight="1" thickTop="1" thickBot="1">
      <c r="A112" s="1756">
        <v>46104</v>
      </c>
      <c r="B112" s="1755" t="s">
        <v>166</v>
      </c>
      <c r="C112" s="1151"/>
      <c r="D112" s="949" t="s">
        <v>733</v>
      </c>
      <c r="E112" s="950" t="s">
        <v>734</v>
      </c>
      <c r="F112" s="951" t="s">
        <v>739</v>
      </c>
      <c r="G112" s="952" t="s">
        <v>736</v>
      </c>
    </row>
    <row r="113" spans="1:7" ht="53.25">
      <c r="A113" s="1757"/>
      <c r="B113" s="1755"/>
      <c r="C113" s="1163"/>
      <c r="D113" s="948" t="s">
        <v>733</v>
      </c>
      <c r="E113" s="945" t="s">
        <v>734</v>
      </c>
      <c r="F113" s="946" t="s">
        <v>735</v>
      </c>
      <c r="G113" s="947" t="s">
        <v>736</v>
      </c>
    </row>
    <row r="114" spans="1:7" ht="53.25">
      <c r="A114" s="1757"/>
      <c r="B114" s="1755"/>
      <c r="C114" s="1163"/>
      <c r="D114" s="953" t="s">
        <v>733</v>
      </c>
      <c r="E114" s="954" t="s">
        <v>734</v>
      </c>
      <c r="F114" s="955" t="s">
        <v>737</v>
      </c>
      <c r="G114" s="956" t="s">
        <v>736</v>
      </c>
    </row>
    <row r="115" spans="1:7" ht="15.75">
      <c r="A115" s="1757"/>
      <c r="B115" s="1755"/>
      <c r="C115" s="1163"/>
      <c r="D115" s="786"/>
      <c r="E115" s="226"/>
      <c r="F115" s="226"/>
      <c r="G115" s="226"/>
    </row>
    <row r="116" spans="1:7" ht="15.75">
      <c r="A116" s="1757"/>
      <c r="B116" s="1755"/>
      <c r="C116" s="1163"/>
      <c r="D116" s="786"/>
      <c r="E116" s="226"/>
      <c r="F116" s="226"/>
      <c r="G116" s="226"/>
    </row>
    <row r="117" spans="1:7" s="829" customFormat="1" ht="15.75">
      <c r="A117" s="1758"/>
      <c r="B117" s="1755"/>
      <c r="C117" s="1182"/>
      <c r="D117" s="926"/>
      <c r="E117" s="828"/>
      <c r="F117" s="828"/>
      <c r="G117" s="828"/>
    </row>
    <row r="118" spans="1:7" ht="15.75" customHeight="1" thickTop="1" thickBot="1">
      <c r="A118" s="1753">
        <v>46111</v>
      </c>
      <c r="B118" s="1755" t="s">
        <v>6</v>
      </c>
      <c r="C118" s="1159" t="s">
        <v>741</v>
      </c>
      <c r="D118" s="833"/>
      <c r="E118" s="833"/>
      <c r="F118" s="833"/>
      <c r="G118" s="833"/>
    </row>
    <row r="119" spans="1:7" ht="15.75">
      <c r="A119" s="1754"/>
      <c r="B119" s="1755"/>
      <c r="C119" s="1159" t="s">
        <v>741</v>
      </c>
      <c r="D119" s="788"/>
      <c r="E119" s="788"/>
      <c r="F119" s="788"/>
      <c r="G119" s="788"/>
    </row>
    <row r="120" spans="1:7" ht="15.75">
      <c r="A120" s="1754"/>
      <c r="B120" s="1755"/>
      <c r="C120" s="1159" t="s">
        <v>741</v>
      </c>
      <c r="D120" s="788"/>
      <c r="E120" s="788"/>
      <c r="F120" s="788"/>
      <c r="G120" s="788"/>
    </row>
    <row r="121" spans="1:7" ht="15.75">
      <c r="A121" s="1754"/>
      <c r="B121" s="1755"/>
      <c r="C121" s="1159" t="s">
        <v>741</v>
      </c>
      <c r="D121" s="788"/>
      <c r="E121" s="788"/>
      <c r="F121" s="788"/>
      <c r="G121" s="788"/>
    </row>
    <row r="122" spans="1:7" ht="15.75">
      <c r="A122" s="1754"/>
      <c r="B122" s="1755"/>
      <c r="C122" s="1159" t="s">
        <v>741</v>
      </c>
      <c r="D122" s="788"/>
      <c r="E122" s="788"/>
      <c r="F122" s="788"/>
      <c r="G122" s="788"/>
    </row>
    <row r="123" spans="1:7" s="829" customFormat="1" ht="15.75">
      <c r="A123" s="1754"/>
      <c r="B123" s="1755"/>
      <c r="C123" s="1161" t="s">
        <v>421</v>
      </c>
      <c r="D123" s="836"/>
      <c r="E123" s="836"/>
      <c r="F123" s="836"/>
      <c r="G123" s="836"/>
    </row>
    <row r="124" spans="1:7" ht="15.75" customHeight="1" thickTop="1" thickBot="1">
      <c r="A124" s="1753">
        <v>46118</v>
      </c>
      <c r="B124" s="1755" t="s">
        <v>6</v>
      </c>
      <c r="C124" s="1159" t="s">
        <v>421</v>
      </c>
      <c r="D124" s="833"/>
      <c r="E124" s="833"/>
      <c r="F124" s="833"/>
      <c r="G124" s="833"/>
    </row>
    <row r="125" spans="1:7" ht="15.75">
      <c r="A125" s="1754"/>
      <c r="B125" s="1755"/>
      <c r="C125" s="1159" t="s">
        <v>741</v>
      </c>
      <c r="D125" s="788"/>
      <c r="E125" s="788"/>
      <c r="F125" s="788"/>
      <c r="G125" s="788"/>
    </row>
    <row r="126" spans="1:7" ht="15.75">
      <c r="A126" s="1754"/>
      <c r="B126" s="1755"/>
      <c r="C126" s="1159" t="s">
        <v>741</v>
      </c>
      <c r="D126" s="788"/>
      <c r="E126" s="788"/>
      <c r="F126" s="788"/>
      <c r="G126" s="788"/>
    </row>
    <row r="127" spans="1:7" ht="15.75">
      <c r="A127" s="1754"/>
      <c r="B127" s="1755"/>
      <c r="C127" s="1159" t="s">
        <v>741</v>
      </c>
      <c r="D127" s="788"/>
      <c r="E127" s="788"/>
      <c r="F127" s="788"/>
      <c r="G127" s="788"/>
    </row>
    <row r="128" spans="1:7" ht="15.75">
      <c r="A128" s="1754"/>
      <c r="B128" s="1755"/>
      <c r="C128" s="1159" t="s">
        <v>741</v>
      </c>
      <c r="D128" s="788"/>
      <c r="E128" s="788"/>
      <c r="F128" s="788"/>
      <c r="G128" s="788"/>
    </row>
    <row r="129" spans="1:7" s="829" customFormat="1" ht="15.75">
      <c r="A129" s="1754"/>
      <c r="B129" s="1755"/>
      <c r="C129" s="1183" t="s">
        <v>741</v>
      </c>
      <c r="D129" s="836"/>
      <c r="E129" s="836"/>
      <c r="F129" s="836"/>
      <c r="G129" s="836"/>
    </row>
    <row r="130" spans="1:7" ht="65.099999999999994" customHeight="1" thickTop="1" thickBot="1">
      <c r="A130" s="1756">
        <v>46125</v>
      </c>
      <c r="B130" s="1755" t="s">
        <v>482</v>
      </c>
      <c r="C130" s="1180" t="s">
        <v>483</v>
      </c>
      <c r="D130" s="949" t="s">
        <v>733</v>
      </c>
      <c r="E130" s="950" t="s">
        <v>734</v>
      </c>
      <c r="F130" s="951" t="s">
        <v>739</v>
      </c>
      <c r="G130" s="952" t="s">
        <v>736</v>
      </c>
    </row>
    <row r="131" spans="1:7" ht="53.25">
      <c r="A131" s="1757"/>
      <c r="B131" s="1755"/>
      <c r="C131" s="1180" t="s">
        <v>483</v>
      </c>
      <c r="D131" s="948" t="s">
        <v>733</v>
      </c>
      <c r="E131" s="945" t="s">
        <v>734</v>
      </c>
      <c r="F131" s="946" t="s">
        <v>735</v>
      </c>
      <c r="G131" s="947" t="s">
        <v>736</v>
      </c>
    </row>
    <row r="132" spans="1:7" ht="53.25">
      <c r="A132" s="1757"/>
      <c r="B132" s="1755"/>
      <c r="C132" s="1180" t="s">
        <v>483</v>
      </c>
      <c r="D132" s="953" t="s">
        <v>733</v>
      </c>
      <c r="E132" s="954" t="s">
        <v>734</v>
      </c>
      <c r="F132" s="955" t="s">
        <v>737</v>
      </c>
      <c r="G132" s="956" t="s">
        <v>736</v>
      </c>
    </row>
    <row r="133" spans="1:7" ht="15.75">
      <c r="A133" s="1757"/>
      <c r="B133" s="1755"/>
      <c r="C133" s="1180" t="s">
        <v>483</v>
      </c>
      <c r="D133" s="786"/>
      <c r="E133" s="226"/>
      <c r="F133" s="226"/>
      <c r="G133" s="226"/>
    </row>
    <row r="134" spans="1:7" ht="15.75">
      <c r="A134" s="1757"/>
      <c r="B134" s="1755"/>
      <c r="C134" s="1163"/>
      <c r="D134" s="786"/>
      <c r="E134" s="226"/>
      <c r="F134" s="226"/>
      <c r="G134" s="226"/>
    </row>
    <row r="135" spans="1:7" ht="15.75">
      <c r="A135" s="1758"/>
      <c r="B135" s="1755"/>
      <c r="C135" s="1184"/>
      <c r="D135" s="126"/>
      <c r="E135" s="226"/>
      <c r="F135" s="226"/>
      <c r="G135" s="226"/>
    </row>
    <row r="136" spans="1:7" ht="51" customHeight="1" thickTop="1" thickBot="1">
      <c r="A136" s="1753">
        <v>46132</v>
      </c>
      <c r="B136" s="1755" t="s">
        <v>485</v>
      </c>
      <c r="D136" s="949" t="s">
        <v>733</v>
      </c>
      <c r="E136" s="950" t="s">
        <v>734</v>
      </c>
      <c r="F136" s="951" t="s">
        <v>739</v>
      </c>
      <c r="G136" s="952" t="s">
        <v>736</v>
      </c>
    </row>
    <row r="137" spans="1:7" ht="53.25">
      <c r="A137" s="1754"/>
      <c r="B137" s="1755"/>
      <c r="D137" s="948" t="s">
        <v>733</v>
      </c>
      <c r="E137" s="945" t="s">
        <v>734</v>
      </c>
      <c r="F137" s="946" t="s">
        <v>735</v>
      </c>
      <c r="G137" s="947" t="s">
        <v>736</v>
      </c>
    </row>
    <row r="138" spans="1:7" ht="53.25">
      <c r="A138" s="1754"/>
      <c r="B138" s="1755"/>
      <c r="D138" s="953" t="s">
        <v>733</v>
      </c>
      <c r="E138" s="954" t="s">
        <v>734</v>
      </c>
      <c r="F138" s="955" t="s">
        <v>737</v>
      </c>
      <c r="G138" s="956" t="s">
        <v>736</v>
      </c>
    </row>
    <row r="139" spans="1:7" ht="15.75">
      <c r="A139" s="1754"/>
      <c r="B139" s="1755"/>
      <c r="D139" s="786"/>
      <c r="E139" s="226"/>
      <c r="F139" s="226"/>
      <c r="G139" s="226"/>
    </row>
    <row r="140" spans="1:7" ht="15.75">
      <c r="A140" s="1754"/>
      <c r="B140" s="1755"/>
      <c r="C140" s="1185"/>
      <c r="D140" s="786"/>
      <c r="E140" s="226"/>
      <c r="F140" s="226"/>
      <c r="G140" s="226"/>
    </row>
    <row r="141" spans="1:7" ht="15.75">
      <c r="A141" s="1754"/>
      <c r="B141" s="1755"/>
      <c r="C141" s="1186"/>
      <c r="D141" s="126"/>
      <c r="E141" s="226"/>
      <c r="F141" s="226"/>
      <c r="G141" s="226"/>
    </row>
    <row r="142" spans="1:7" ht="51" customHeight="1" thickTop="1" thickBot="1">
      <c r="A142" s="1753">
        <v>46139</v>
      </c>
      <c r="B142" s="1762" t="s">
        <v>489</v>
      </c>
      <c r="C142" s="822" t="s">
        <v>421</v>
      </c>
      <c r="D142" s="949" t="s">
        <v>733</v>
      </c>
      <c r="E142" s="950" t="s">
        <v>734</v>
      </c>
      <c r="F142" s="951" t="s">
        <v>739</v>
      </c>
      <c r="G142" s="952" t="s">
        <v>736</v>
      </c>
    </row>
    <row r="143" spans="1:7" ht="53.25">
      <c r="A143" s="1754"/>
      <c r="B143" s="1755"/>
      <c r="C143" s="1151"/>
      <c r="D143" s="948" t="s">
        <v>733</v>
      </c>
      <c r="E143" s="945" t="s">
        <v>734</v>
      </c>
      <c r="F143" s="946" t="s">
        <v>735</v>
      </c>
      <c r="G143" s="947" t="s">
        <v>736</v>
      </c>
    </row>
    <row r="144" spans="1:7" ht="53.25">
      <c r="A144" s="1754"/>
      <c r="B144" s="1755"/>
      <c r="C144" s="1163"/>
      <c r="D144" s="953" t="s">
        <v>733</v>
      </c>
      <c r="E144" s="954" t="s">
        <v>734</v>
      </c>
      <c r="F144" s="955" t="s">
        <v>737</v>
      </c>
      <c r="G144" s="956" t="s">
        <v>736</v>
      </c>
    </row>
    <row r="145" spans="1:7" ht="15.75">
      <c r="A145" s="1754"/>
      <c r="B145" s="1755"/>
      <c r="C145" s="1163"/>
      <c r="D145" s="786"/>
      <c r="E145" s="226"/>
      <c r="F145" s="226"/>
      <c r="G145" s="226"/>
    </row>
    <row r="146" spans="1:7" ht="15.75">
      <c r="A146" s="1754"/>
      <c r="B146" s="1755"/>
      <c r="C146" s="1163"/>
      <c r="D146" s="786"/>
      <c r="E146" s="226"/>
      <c r="F146" s="226"/>
      <c r="G146" s="226"/>
    </row>
    <row r="147" spans="1:7" ht="15.75">
      <c r="A147" s="1754"/>
      <c r="B147" s="1755"/>
      <c r="C147" s="1184"/>
      <c r="D147" s="126"/>
      <c r="E147" s="226"/>
      <c r="F147" s="226"/>
      <c r="G147" s="226"/>
    </row>
    <row r="148" spans="1:7" ht="68.099999999999994" customHeight="1" thickTop="1" thickBot="1">
      <c r="A148" s="1753">
        <v>46146</v>
      </c>
      <c r="B148" s="1755" t="s">
        <v>502</v>
      </c>
      <c r="C148" s="1151"/>
      <c r="D148" s="949" t="s">
        <v>733</v>
      </c>
      <c r="E148" s="950" t="s">
        <v>734</v>
      </c>
      <c r="F148" s="951" t="s">
        <v>739</v>
      </c>
      <c r="G148" s="952" t="s">
        <v>736</v>
      </c>
    </row>
    <row r="149" spans="1:7" ht="53.25">
      <c r="A149" s="1754"/>
      <c r="B149" s="1755"/>
      <c r="C149" s="1163"/>
      <c r="D149" s="948" t="s">
        <v>733</v>
      </c>
      <c r="E149" s="945" t="s">
        <v>734</v>
      </c>
      <c r="F149" s="946" t="s">
        <v>735</v>
      </c>
      <c r="G149" s="947" t="s">
        <v>736</v>
      </c>
    </row>
    <row r="150" spans="1:7" ht="53.25">
      <c r="A150" s="1754"/>
      <c r="B150" s="1755"/>
      <c r="C150" s="1163"/>
      <c r="D150" s="953" t="s">
        <v>733</v>
      </c>
      <c r="E150" s="954" t="s">
        <v>734</v>
      </c>
      <c r="F150" s="955" t="s">
        <v>737</v>
      </c>
      <c r="G150" s="956" t="s">
        <v>736</v>
      </c>
    </row>
    <row r="151" spans="1:7" ht="15.75">
      <c r="A151" s="1754"/>
      <c r="B151" s="1755"/>
      <c r="C151" s="1163"/>
      <c r="D151" s="786"/>
      <c r="E151" s="226"/>
      <c r="F151" s="226"/>
      <c r="G151" s="226"/>
    </row>
    <row r="152" spans="1:7" ht="15.75">
      <c r="A152" s="1754"/>
      <c r="B152" s="1755"/>
      <c r="C152" s="1163"/>
      <c r="D152" s="786"/>
      <c r="E152" s="226"/>
      <c r="F152" s="226"/>
      <c r="G152" s="226"/>
    </row>
    <row r="153" spans="1:7" ht="15.75">
      <c r="A153" s="1754"/>
      <c r="B153" s="1755"/>
      <c r="C153" s="1184"/>
      <c r="D153" s="126"/>
      <c r="E153" s="226"/>
      <c r="F153" s="226"/>
      <c r="G153" s="226"/>
    </row>
    <row r="154" spans="1:7" ht="30" customHeight="1" thickTop="1" thickBot="1">
      <c r="A154" s="1756">
        <v>46153</v>
      </c>
      <c r="B154" s="1755" t="s">
        <v>504</v>
      </c>
      <c r="C154" s="1151"/>
      <c r="D154" s="949" t="s">
        <v>733</v>
      </c>
      <c r="E154" s="950" t="s">
        <v>734</v>
      </c>
      <c r="F154" s="951" t="s">
        <v>739</v>
      </c>
      <c r="G154" s="952" t="s">
        <v>736</v>
      </c>
    </row>
    <row r="155" spans="1:7" ht="53.25">
      <c r="A155" s="1757"/>
      <c r="B155" s="1755"/>
      <c r="C155" s="1163"/>
      <c r="D155" s="948" t="s">
        <v>733</v>
      </c>
      <c r="E155" s="945" t="s">
        <v>734</v>
      </c>
      <c r="F155" s="946" t="s">
        <v>735</v>
      </c>
      <c r="G155" s="947" t="s">
        <v>736</v>
      </c>
    </row>
    <row r="156" spans="1:7" ht="53.25">
      <c r="A156" s="1757"/>
      <c r="B156" s="1755"/>
      <c r="C156" s="1163"/>
      <c r="D156" s="953" t="s">
        <v>733</v>
      </c>
      <c r="E156" s="954" t="s">
        <v>734</v>
      </c>
      <c r="F156" s="955" t="s">
        <v>737</v>
      </c>
      <c r="G156" s="956" t="s">
        <v>736</v>
      </c>
    </row>
    <row r="157" spans="1:7" ht="15.75">
      <c r="A157" s="1757"/>
      <c r="B157" s="1755"/>
      <c r="C157" s="1163"/>
      <c r="D157" s="786"/>
      <c r="E157" s="226"/>
      <c r="F157" s="226"/>
      <c r="G157" s="226"/>
    </row>
    <row r="158" spans="1:7" ht="15.75">
      <c r="A158" s="1757"/>
      <c r="B158" s="1755"/>
      <c r="C158" s="1163"/>
      <c r="D158" s="786"/>
      <c r="E158" s="226"/>
      <c r="F158" s="226"/>
      <c r="G158" s="226"/>
    </row>
    <row r="159" spans="1:7" ht="15.75">
      <c r="A159" s="1758"/>
      <c r="B159" s="1755"/>
      <c r="C159" s="1184"/>
      <c r="D159" s="126"/>
      <c r="E159" s="226"/>
      <c r="F159" s="226"/>
      <c r="G159" s="226"/>
    </row>
    <row r="160" spans="1:7" ht="15.75" customHeight="1" thickTop="1" thickBot="1">
      <c r="A160" s="1753">
        <v>46160</v>
      </c>
      <c r="B160" s="1755" t="s">
        <v>517</v>
      </c>
      <c r="C160" s="1151" t="s">
        <v>742</v>
      </c>
      <c r="D160" s="296" t="s">
        <v>742</v>
      </c>
      <c r="E160" s="296" t="s">
        <v>742</v>
      </c>
      <c r="F160" s="296" t="s">
        <v>742</v>
      </c>
      <c r="G160" s="296" t="s">
        <v>742</v>
      </c>
    </row>
    <row r="161" spans="1:7" ht="15.75">
      <c r="A161" s="1754"/>
      <c r="B161" s="1755"/>
      <c r="C161" s="1163"/>
      <c r="D161" s="786"/>
      <c r="E161" s="226"/>
      <c r="F161" s="226"/>
      <c r="G161" s="226"/>
    </row>
    <row r="162" spans="1:7" ht="15.75">
      <c r="A162" s="1754"/>
      <c r="B162" s="1755"/>
      <c r="C162" s="1163"/>
      <c r="D162" s="786"/>
      <c r="E162" s="226"/>
      <c r="F162" s="226"/>
      <c r="G162" s="226"/>
    </row>
    <row r="163" spans="1:7" ht="15.75">
      <c r="A163" s="1754"/>
      <c r="B163" s="1755"/>
      <c r="C163" s="1163"/>
      <c r="D163" s="786"/>
      <c r="E163" s="226"/>
      <c r="F163" s="226"/>
      <c r="G163" s="226"/>
    </row>
    <row r="164" spans="1:7" ht="15.75">
      <c r="A164" s="1754"/>
      <c r="B164" s="1755"/>
      <c r="C164" s="1163"/>
      <c r="D164" s="786"/>
      <c r="E164" s="226"/>
      <c r="F164" s="226"/>
      <c r="G164" s="226"/>
    </row>
    <row r="165" spans="1:7" ht="15.75">
      <c r="A165" s="1754"/>
      <c r="B165" s="1755"/>
      <c r="C165" s="1184"/>
      <c r="D165" s="126"/>
      <c r="E165" s="226"/>
      <c r="F165" s="226"/>
      <c r="G165" s="226"/>
    </row>
    <row r="166" spans="1:7" ht="15.75" customHeight="1" thickTop="1" thickBot="1">
      <c r="A166" s="1753">
        <v>46167</v>
      </c>
      <c r="B166" s="1761" t="s">
        <v>6</v>
      </c>
      <c r="C166" s="1172" t="s">
        <v>421</v>
      </c>
      <c r="D166" s="789"/>
      <c r="E166" s="226"/>
      <c r="F166" s="226"/>
      <c r="G166" s="226"/>
    </row>
    <row r="167" spans="1:7" ht="15.75">
      <c r="A167" s="1754"/>
      <c r="B167" s="1761"/>
      <c r="C167" s="1160"/>
      <c r="D167" s="788"/>
      <c r="E167" s="226"/>
      <c r="F167" s="226"/>
      <c r="G167" s="226"/>
    </row>
    <row r="168" spans="1:7" ht="15.75">
      <c r="A168" s="1754"/>
      <c r="B168" s="1761"/>
      <c r="C168" s="1160"/>
      <c r="D168" s="788"/>
      <c r="E168" s="226"/>
      <c r="F168" s="226"/>
      <c r="G168" s="226"/>
    </row>
    <row r="169" spans="1:7" ht="15.75">
      <c r="A169" s="1754"/>
      <c r="B169" s="1761"/>
      <c r="C169" s="1160"/>
      <c r="D169" s="788"/>
      <c r="E169" s="226"/>
      <c r="F169" s="226"/>
      <c r="G169" s="226"/>
    </row>
    <row r="170" spans="1:7" ht="15.75">
      <c r="A170" s="1754"/>
      <c r="B170" s="1761"/>
      <c r="C170" s="1160"/>
      <c r="D170" s="788"/>
      <c r="E170" s="226"/>
      <c r="F170" s="226"/>
      <c r="G170" s="226"/>
    </row>
    <row r="171" spans="1:7" ht="15.75">
      <c r="A171" s="1754"/>
      <c r="B171" s="1761"/>
      <c r="C171" s="1171"/>
      <c r="D171" s="789"/>
      <c r="E171" s="226"/>
      <c r="F171" s="226"/>
      <c r="G171" s="226"/>
    </row>
    <row r="172" spans="1:7" ht="31.5" customHeight="1" thickTop="1" thickBot="1">
      <c r="A172" s="1756">
        <v>46174</v>
      </c>
      <c r="B172" s="1755" t="s">
        <v>529</v>
      </c>
      <c r="C172" s="1180" t="s">
        <v>743</v>
      </c>
      <c r="D172" s="786"/>
      <c r="E172" s="226"/>
      <c r="F172" s="226"/>
      <c r="G172" s="226"/>
    </row>
    <row r="173" spans="1:7" ht="15.75">
      <c r="A173" s="1757"/>
      <c r="B173" s="1755"/>
      <c r="C173" s="1187"/>
      <c r="D173" s="786"/>
      <c r="E173" s="226"/>
      <c r="F173" s="226"/>
      <c r="G173" s="226"/>
    </row>
    <row r="174" spans="1:7" ht="15.75">
      <c r="A174" s="1757"/>
      <c r="B174" s="1755"/>
      <c r="C174" s="1187"/>
      <c r="D174" s="786"/>
      <c r="E174" s="226"/>
      <c r="F174" s="226"/>
      <c r="G174" s="226"/>
    </row>
    <row r="175" spans="1:7" ht="15.75">
      <c r="A175" s="1757"/>
      <c r="B175" s="1755"/>
      <c r="C175" s="1187"/>
      <c r="D175" s="786"/>
      <c r="E175" s="226"/>
      <c r="F175" s="226"/>
      <c r="G175" s="226"/>
    </row>
    <row r="176" spans="1:7" ht="15.75">
      <c r="A176" s="1757"/>
      <c r="B176" s="1755"/>
      <c r="C176" s="1163"/>
      <c r="D176" s="786"/>
      <c r="E176" s="226"/>
      <c r="F176" s="226"/>
      <c r="G176" s="226"/>
    </row>
    <row r="177" spans="1:7" ht="15.75">
      <c r="A177" s="1758"/>
      <c r="B177" s="1755"/>
      <c r="C177" s="1184"/>
      <c r="D177" s="126"/>
      <c r="E177" s="226"/>
      <c r="F177" s="226"/>
      <c r="G177" s="226"/>
    </row>
    <row r="178" spans="1:7" ht="15.75" customHeight="1" thickTop="1" thickBot="1">
      <c r="A178" s="1753">
        <v>46181</v>
      </c>
      <c r="B178" s="1755" t="s">
        <v>539</v>
      </c>
      <c r="D178" s="786"/>
      <c r="E178" s="226"/>
      <c r="F178" s="226"/>
      <c r="G178" s="226"/>
    </row>
    <row r="179" spans="1:7" ht="15.75">
      <c r="A179" s="1754"/>
      <c r="B179" s="1755"/>
      <c r="D179" s="786"/>
      <c r="E179" s="226"/>
      <c r="F179" s="226"/>
      <c r="G179" s="226"/>
    </row>
    <row r="180" spans="1:7" ht="15.75">
      <c r="A180" s="1754"/>
      <c r="B180" s="1755"/>
      <c r="D180" s="786"/>
      <c r="E180" s="226"/>
      <c r="F180" s="226"/>
      <c r="G180" s="226"/>
    </row>
    <row r="181" spans="1:7" ht="15.75">
      <c r="A181" s="1754"/>
      <c r="B181" s="1755"/>
      <c r="C181" s="1163"/>
      <c r="D181" s="786"/>
      <c r="E181" s="226"/>
      <c r="F181" s="226"/>
      <c r="G181" s="226"/>
    </row>
    <row r="182" spans="1:7" ht="15.75">
      <c r="A182" s="1754"/>
      <c r="B182" s="1755"/>
      <c r="C182" s="1163"/>
      <c r="D182" s="786"/>
      <c r="E182" s="226"/>
      <c r="F182" s="226"/>
      <c r="G182" s="226"/>
    </row>
    <row r="183" spans="1:7" ht="15.75">
      <c r="A183" s="1754"/>
      <c r="B183" s="1755"/>
      <c r="C183" s="1184"/>
      <c r="D183" s="126"/>
      <c r="E183" s="226"/>
      <c r="F183" s="226"/>
      <c r="G183" s="226"/>
    </row>
    <row r="184" spans="1:7" ht="15.75" customHeight="1" thickTop="1" thickBot="1">
      <c r="A184" s="1753">
        <v>46188</v>
      </c>
      <c r="B184" s="1755" t="s">
        <v>548</v>
      </c>
      <c r="C184" s="1180" t="s">
        <v>744</v>
      </c>
      <c r="D184" s="786"/>
      <c r="E184" s="226"/>
      <c r="F184" s="226"/>
      <c r="G184" s="226"/>
    </row>
    <row r="185" spans="1:7" ht="15.75">
      <c r="A185" s="1754"/>
      <c r="B185" s="1755"/>
      <c r="C185" s="1188"/>
      <c r="D185" s="786"/>
      <c r="E185" s="226"/>
      <c r="F185" s="226"/>
      <c r="G185" s="226"/>
    </row>
    <row r="186" spans="1:7" ht="15.75">
      <c r="A186" s="1754"/>
      <c r="B186" s="1755"/>
      <c r="C186" s="1188"/>
      <c r="D186" s="786"/>
      <c r="E186" s="226"/>
      <c r="F186" s="226"/>
      <c r="G186" s="226"/>
    </row>
    <row r="187" spans="1:7" ht="15.75">
      <c r="A187" s="1754"/>
      <c r="B187" s="1755"/>
      <c r="C187" s="1188"/>
      <c r="D187" s="786"/>
      <c r="E187" s="226"/>
      <c r="F187" s="226"/>
      <c r="G187" s="226"/>
    </row>
    <row r="188" spans="1:7" ht="15.75">
      <c r="A188" s="1754"/>
      <c r="B188" s="1755"/>
      <c r="C188" s="1188"/>
      <c r="D188" s="786"/>
      <c r="E188" s="226"/>
      <c r="F188" s="226"/>
      <c r="G188" s="226"/>
    </row>
    <row r="189" spans="1:7" ht="15.75">
      <c r="A189" s="1754"/>
      <c r="B189" s="1755"/>
      <c r="C189" s="1189" t="s">
        <v>262</v>
      </c>
      <c r="D189" s="126"/>
      <c r="E189" s="226"/>
      <c r="F189" s="226"/>
      <c r="G189" s="226"/>
    </row>
    <row r="190" spans="1:7" ht="15.75" customHeight="1" thickTop="1" thickBot="1">
      <c r="A190" s="1753">
        <v>46195</v>
      </c>
      <c r="B190" s="1755" t="s">
        <v>549</v>
      </c>
      <c r="D190" s="786"/>
      <c r="E190" s="226"/>
      <c r="F190" s="226"/>
      <c r="G190" s="226"/>
    </row>
    <row r="191" spans="1:7" ht="15.75">
      <c r="A191" s="1754"/>
      <c r="B191" s="1755"/>
      <c r="D191" s="786"/>
      <c r="E191" s="226"/>
      <c r="F191" s="226"/>
      <c r="G191" s="226"/>
    </row>
    <row r="192" spans="1:7" ht="15.75">
      <c r="A192" s="1754"/>
      <c r="B192" s="1755"/>
      <c r="D192" s="786"/>
      <c r="E192" s="226"/>
      <c r="F192" s="226"/>
      <c r="G192" s="226"/>
    </row>
    <row r="193" spans="1:7" ht="15.75">
      <c r="A193" s="1754"/>
      <c r="B193" s="1755"/>
      <c r="D193" s="786"/>
      <c r="E193" s="226"/>
      <c r="F193" s="226"/>
      <c r="G193" s="226"/>
    </row>
    <row r="194" spans="1:7" ht="15.75">
      <c r="A194" s="1754"/>
      <c r="B194" s="1755"/>
      <c r="D194" s="786"/>
      <c r="E194" s="226"/>
      <c r="F194" s="226"/>
      <c r="G194" s="226"/>
    </row>
    <row r="195" spans="1:7" ht="15.75">
      <c r="A195" s="1754"/>
      <c r="B195" s="1755"/>
      <c r="D195" s="85"/>
      <c r="E195" s="226"/>
      <c r="F195" s="226"/>
      <c r="G195" s="226"/>
    </row>
    <row r="196" spans="1:7" ht="15.75" customHeight="1" thickTop="1" thickBot="1">
      <c r="A196" s="1756">
        <v>46202</v>
      </c>
      <c r="B196" s="1755" t="s">
        <v>550</v>
      </c>
      <c r="C196" s="1165"/>
      <c r="D196" s="786"/>
      <c r="E196" s="226"/>
      <c r="F196" s="226"/>
      <c r="G196" s="226"/>
    </row>
    <row r="197" spans="1:7" ht="15.75">
      <c r="A197" s="1757"/>
      <c r="B197" s="1755"/>
      <c r="C197" s="1190" t="s">
        <v>347</v>
      </c>
      <c r="D197" s="786"/>
      <c r="E197" s="226"/>
      <c r="F197" s="226"/>
      <c r="G197" s="226"/>
    </row>
    <row r="198" spans="1:7" ht="15.75">
      <c r="A198" s="1757"/>
      <c r="B198" s="1755"/>
      <c r="C198" s="1163"/>
      <c r="D198" s="786"/>
      <c r="E198" s="226"/>
      <c r="F198" s="226"/>
      <c r="G198" s="226"/>
    </row>
    <row r="199" spans="1:7" ht="15.75">
      <c r="A199" s="1757"/>
      <c r="B199" s="1755"/>
      <c r="C199" s="1163"/>
      <c r="D199" s="786"/>
      <c r="E199" s="226"/>
      <c r="F199" s="226"/>
      <c r="G199" s="226"/>
    </row>
    <row r="200" spans="1:7" ht="15.75">
      <c r="A200" s="1757"/>
      <c r="B200" s="1755"/>
      <c r="C200" s="1163"/>
      <c r="D200" s="786"/>
      <c r="E200" s="226"/>
      <c r="F200" s="226"/>
      <c r="G200" s="226"/>
    </row>
    <row r="201" spans="1:7" ht="15.75">
      <c r="A201" s="1758"/>
      <c r="B201" s="1751"/>
      <c r="C201" s="1184"/>
      <c r="D201" s="126"/>
      <c r="E201" s="226"/>
      <c r="F201" s="226"/>
      <c r="G201" s="226"/>
    </row>
    <row r="202" spans="1:7" ht="15.75" customHeight="1" thickTop="1">
      <c r="A202" s="1749">
        <v>46209</v>
      </c>
      <c r="B202" s="1751" t="s">
        <v>553</v>
      </c>
      <c r="C202" s="1191" t="s">
        <v>554</v>
      </c>
      <c r="D202" s="786"/>
      <c r="E202" s="226"/>
      <c r="F202" s="226"/>
      <c r="G202" s="226"/>
    </row>
    <row r="203" spans="1:7" ht="15.75">
      <c r="A203" s="1750"/>
      <c r="B203" s="1752"/>
      <c r="C203" s="1191" t="s">
        <v>554</v>
      </c>
      <c r="D203" s="786"/>
      <c r="E203" s="226"/>
      <c r="F203" s="226"/>
      <c r="G203" s="226"/>
    </row>
    <row r="204" spans="1:7" ht="15.75">
      <c r="A204" s="1750"/>
      <c r="B204" s="1752"/>
      <c r="C204" s="1192"/>
      <c r="D204" s="786"/>
      <c r="E204" s="226"/>
      <c r="F204" s="226"/>
      <c r="G204" s="226"/>
    </row>
    <row r="205" spans="1:7" ht="15.75">
      <c r="A205" s="1750"/>
      <c r="B205" s="1752"/>
      <c r="C205" s="1192"/>
      <c r="D205" s="786"/>
      <c r="E205" s="226"/>
      <c r="F205" s="226"/>
      <c r="G205" s="226"/>
    </row>
    <row r="206" spans="1:7" ht="15.75">
      <c r="A206" s="1750"/>
      <c r="B206" s="1752"/>
      <c r="C206" s="1192"/>
      <c r="D206" s="786"/>
      <c r="E206" s="226"/>
      <c r="F206" s="226"/>
      <c r="G206" s="226"/>
    </row>
    <row r="207" spans="1:7" ht="15.75" customHeight="1" thickBot="1">
      <c r="A207" s="1759"/>
      <c r="B207" s="1760"/>
      <c r="C207" s="1193"/>
      <c r="D207" s="126"/>
      <c r="E207" s="226"/>
      <c r="F207" s="226"/>
      <c r="G207" s="226"/>
    </row>
    <row r="208" spans="1:7" ht="51" customHeight="1" thickTop="1">
      <c r="A208" s="1749">
        <v>46216</v>
      </c>
      <c r="B208" s="1751" t="s">
        <v>555</v>
      </c>
      <c r="C208" s="1191" t="s">
        <v>556</v>
      </c>
      <c r="D208" s="786"/>
      <c r="E208" s="226"/>
      <c r="F208" s="226"/>
      <c r="G208" s="226"/>
    </row>
    <row r="209" spans="1:7" ht="15.75">
      <c r="A209" s="1750"/>
      <c r="B209" s="1752"/>
      <c r="C209" s="1194"/>
      <c r="D209" s="786"/>
      <c r="E209" s="226"/>
      <c r="F209" s="226"/>
      <c r="G209" s="226"/>
    </row>
    <row r="210" spans="1:7" ht="15.75">
      <c r="A210" s="1750"/>
      <c r="B210" s="1752"/>
      <c r="C210" s="1194"/>
      <c r="D210" s="786"/>
      <c r="E210" s="226"/>
      <c r="F210" s="226"/>
      <c r="G210" s="226"/>
    </row>
    <row r="211" spans="1:7" ht="15.75">
      <c r="A211" s="1750"/>
      <c r="B211" s="1752"/>
      <c r="C211" s="1194"/>
      <c r="D211" s="786"/>
      <c r="E211" s="226"/>
      <c r="F211" s="226"/>
      <c r="G211" s="226"/>
    </row>
    <row r="212" spans="1:7" ht="15.75">
      <c r="A212" s="1750"/>
      <c r="B212" s="1752"/>
      <c r="C212" s="1194"/>
      <c r="D212" s="786"/>
      <c r="E212" s="226"/>
      <c r="F212" s="226"/>
      <c r="G212" s="226"/>
    </row>
    <row r="213" spans="1:7" ht="15.75" customHeight="1">
      <c r="A213" s="1750"/>
      <c r="B213" s="1752"/>
      <c r="C213" s="1195"/>
      <c r="D213" s="781"/>
      <c r="E213" s="804"/>
      <c r="F213" s="804"/>
      <c r="G213" s="804"/>
    </row>
    <row r="214" spans="1:7" ht="39" customHeight="1">
      <c r="A214" s="801">
        <v>46223</v>
      </c>
      <c r="B214" s="802" t="s">
        <v>745</v>
      </c>
      <c r="C214" s="824" t="s">
        <v>262</v>
      </c>
      <c r="D214" s="71"/>
      <c r="E214" s="226"/>
      <c r="F214" s="226"/>
      <c r="G214" s="226"/>
    </row>
    <row r="215" spans="1:7" ht="48" customHeight="1">
      <c r="A215" s="803"/>
      <c r="B215" s="802"/>
      <c r="C215" s="824" t="s">
        <v>262</v>
      </c>
      <c r="D215" s="71"/>
      <c r="E215" s="226"/>
      <c r="F215" s="226"/>
      <c r="G215" s="226"/>
    </row>
  </sheetData>
  <mergeCells count="94">
    <mergeCell ref="A3:A7"/>
    <mergeCell ref="B3:B7"/>
    <mergeCell ref="A9:A11"/>
    <mergeCell ref="B9:B11"/>
    <mergeCell ref="A12:A14"/>
    <mergeCell ref="B12:B14"/>
    <mergeCell ref="A15:A18"/>
    <mergeCell ref="B15:B18"/>
    <mergeCell ref="A19:A21"/>
    <mergeCell ref="B19:B21"/>
    <mergeCell ref="A22:A25"/>
    <mergeCell ref="B22:B25"/>
    <mergeCell ref="A26:A27"/>
    <mergeCell ref="B26:B27"/>
    <mergeCell ref="A28:A33"/>
    <mergeCell ref="B28:B33"/>
    <mergeCell ref="A34:A39"/>
    <mergeCell ref="B34:B39"/>
    <mergeCell ref="A40:A42"/>
    <mergeCell ref="B40:B42"/>
    <mergeCell ref="A43:A46"/>
    <mergeCell ref="B43:B46"/>
    <mergeCell ref="A47:A50"/>
    <mergeCell ref="B47:B50"/>
    <mergeCell ref="A51:A53"/>
    <mergeCell ref="B51:B53"/>
    <mergeCell ref="A54:A56"/>
    <mergeCell ref="B54:B56"/>
    <mergeCell ref="A57:A59"/>
    <mergeCell ref="B57:B59"/>
    <mergeCell ref="A60:A61"/>
    <mergeCell ref="B60:B61"/>
    <mergeCell ref="A62:A67"/>
    <mergeCell ref="B62:B67"/>
    <mergeCell ref="A68:A73"/>
    <mergeCell ref="B68:B73"/>
    <mergeCell ref="A74:A76"/>
    <mergeCell ref="B74:B76"/>
    <mergeCell ref="A77:A79"/>
    <mergeCell ref="B77:B79"/>
    <mergeCell ref="A80:A83"/>
    <mergeCell ref="B80:B83"/>
    <mergeCell ref="A85:A87"/>
    <mergeCell ref="B85:B87"/>
    <mergeCell ref="A88:A90"/>
    <mergeCell ref="B88:B90"/>
    <mergeCell ref="A91:A93"/>
    <mergeCell ref="B91:B93"/>
    <mergeCell ref="A94:A99"/>
    <mergeCell ref="B94:B99"/>
    <mergeCell ref="A100:A102"/>
    <mergeCell ref="B100:B102"/>
    <mergeCell ref="A103:A105"/>
    <mergeCell ref="B103:B105"/>
    <mergeCell ref="A106:A108"/>
    <mergeCell ref="B106:B108"/>
    <mergeCell ref="A109:A111"/>
    <mergeCell ref="B109:B111"/>
    <mergeCell ref="A112:A117"/>
    <mergeCell ref="B112:B117"/>
    <mergeCell ref="A118:A123"/>
    <mergeCell ref="B118:B123"/>
    <mergeCell ref="A124:A129"/>
    <mergeCell ref="B124:B129"/>
    <mergeCell ref="A130:A135"/>
    <mergeCell ref="B130:B135"/>
    <mergeCell ref="A136:A141"/>
    <mergeCell ref="B136:B141"/>
    <mergeCell ref="A142:A147"/>
    <mergeCell ref="B142:B147"/>
    <mergeCell ref="A148:A153"/>
    <mergeCell ref="B148:B153"/>
    <mergeCell ref="A154:A159"/>
    <mergeCell ref="B154:B159"/>
    <mergeCell ref="A160:A165"/>
    <mergeCell ref="B160:B165"/>
    <mergeCell ref="A166:A171"/>
    <mergeCell ref="B166:B171"/>
    <mergeCell ref="D45:D46"/>
    <mergeCell ref="E45:E46"/>
    <mergeCell ref="A208:A213"/>
    <mergeCell ref="B208:B213"/>
    <mergeCell ref="A190:A195"/>
    <mergeCell ref="B190:B195"/>
    <mergeCell ref="A196:A201"/>
    <mergeCell ref="B196:B201"/>
    <mergeCell ref="A202:A207"/>
    <mergeCell ref="B202:B207"/>
    <mergeCell ref="A172:A177"/>
    <mergeCell ref="B172:B177"/>
    <mergeCell ref="A178:A183"/>
    <mergeCell ref="B178:B183"/>
    <mergeCell ref="A184:A189"/>
    <mergeCell ref="B184:B189"/>
  </mergeCells>
  <phoneticPr fontId="90" type="noConversion"/>
  <hyperlinks>
    <hyperlink ref="F12" r:id="rId1" xr:uid="{0E61C9CA-1A57-4D45-BED4-0ABEFD4A5BD2}"/>
    <hyperlink ref="F13" r:id="rId2" xr:uid="{01D9B1F2-2141-F444-B8D4-3ADF9B2FCA98}"/>
    <hyperlink ref="F15" r:id="rId3" xr:uid="{87F625A2-0C0E-C34B-BEEB-7CC0AB6398A7}"/>
    <hyperlink ref="F16" r:id="rId4" xr:uid="{00A3390C-50C6-3E4B-B77E-C72F697741DC}"/>
    <hyperlink ref="F21" r:id="rId5" xr:uid="{6D2774FF-2AD6-2E44-B45E-180C0FD235BC}"/>
    <hyperlink ref="F19" r:id="rId6" xr:uid="{FAFFC417-1188-CE43-AC1E-EFD96D0EA91C}"/>
    <hyperlink ref="F22" r:id="rId7" xr:uid="{D478B00D-2286-5E40-A33E-507E629A23B9}"/>
    <hyperlink ref="F23" r:id="rId8" xr:uid="{F915B20E-F743-B647-A3F3-2B5E94A8DC0C}"/>
    <hyperlink ref="F41" r:id="rId9" xr:uid="{D8AA1499-83FB-FE42-8802-E8322642A005}"/>
    <hyperlink ref="F40" r:id="rId10" xr:uid="{A1E727D0-DD88-744F-9BCA-CA68FE23EFA3}"/>
    <hyperlink ref="F44" r:id="rId11" xr:uid="{37925DA5-E083-B94A-BDAF-A4E588109844}"/>
    <hyperlink ref="F43" r:id="rId12" xr:uid="{F1A65955-6D54-EA43-B46C-5C144BC6E088}"/>
    <hyperlink ref="F9" r:id="rId13" xr:uid="{0592D8F3-26ED-6B4C-B6F3-39F91E35A8B4}"/>
    <hyperlink ref="F11" r:id="rId14" xr:uid="{6596D401-506D-A94B-824D-05B402A2B919}"/>
    <hyperlink ref="F10" r:id="rId15" xr:uid="{0FC9FE01-BB2B-184E-AF96-DD4B6EBD4FEE}"/>
    <hyperlink ref="F18" r:id="rId16" xr:uid="{0B790257-52B6-1A4F-B872-67CC768083ED}"/>
    <hyperlink ref="F45" r:id="rId17" xr:uid="{9BA37CCB-CD07-7C44-99C4-5FCD771C75B2}"/>
    <hyperlink ref="F46" r:id="rId18" xr:uid="{CE1186F8-3A42-A246-A6BA-8AC27D0422EF}"/>
    <hyperlink ref="F48" r:id="rId19" xr:uid="{7AEA6B60-3C45-7A4E-B586-C4E7B300BEF6}"/>
    <hyperlink ref="F55" r:id="rId20" xr:uid="{91DEE1D8-A9CA-9248-9F87-2BED2741CAFE}"/>
    <hyperlink ref="F27" r:id="rId21" display="Approaches lesson 5: The Psychogynamic Approach " xr:uid="{461CECB0-9DB5-C345-BEBE-D032BF8E23C8}"/>
    <hyperlink ref="F47" r:id="rId22" xr:uid="{D46C02FD-6CBF-E44C-9A3F-6D19E9D7BC9E}"/>
    <hyperlink ref="F51" r:id="rId23" xr:uid="{BBD6C896-1007-FA4E-B2FC-6E35F12FCF17}"/>
    <hyperlink ref="F52" r:id="rId24" xr:uid="{97E13B2A-33C6-B84F-9DF4-6AC5D3B73EAD}"/>
    <hyperlink ref="F54" r:id="rId25" display="https://ldeutc.padlet.org/ShafinaVohra/PsychologyYear2" xr:uid="{E2B73BEE-B588-BD47-B310-E5B2ABDE4F61}"/>
    <hyperlink ref="F56" r:id="rId26" xr:uid="{40ECF537-0508-8640-B600-746C72CE0E4A}"/>
    <hyperlink ref="F75" r:id="rId27" xr:uid="{F9E3D00C-49C6-2A47-A231-6A3CFC38AD04}"/>
    <hyperlink ref="F76" r:id="rId28" display="Eating Behaviour L2 Role of Learning in food preferences" xr:uid="{55B55F51-B816-CE4B-918F-68C4A7CBFF4F}"/>
    <hyperlink ref="F77" r:id="rId29" xr:uid="{E2921BD1-2A7C-D74C-A53F-A148DB0F3D0F}"/>
    <hyperlink ref="F78" r:id="rId30" xr:uid="{33B07165-6441-F642-9A44-B85DEE080B4E}"/>
    <hyperlink ref="F79" r:id="rId31" xr:uid="{8EC63485-F3DF-CE44-88E6-19359E235E8A}"/>
    <hyperlink ref="F85" r:id="rId32" xr:uid="{D7F468B6-92D7-3146-AE22-341FAD012B15}"/>
    <hyperlink ref="F86" r:id="rId33" display="Eating Behaviour L5 Family Systems &amp; Anorexia NErvosa" xr:uid="{ABBC7879-EB3F-9A4C-AEBD-BEC572F51433}"/>
    <hyperlink ref="F88" r:id="rId34" display="Eating Behaviour L6 Social Learning Theory &amp; Anorexia " xr:uid="{4B6231A1-09A3-344A-830C-0C553CEFFC1E}"/>
    <hyperlink ref="F89" r:id="rId35" display="Eating Behaviour L7 Cognitive Approach to Anorexia" xr:uid="{52B2F8E5-D12B-B84A-8A78-DA0E5A53C48E}"/>
    <hyperlink ref="F91" r:id="rId36" display="Eating Behaviour L8 Biological Explanations Obesity" xr:uid="{C59AD3C1-4BA5-0C4F-A77F-46D504154887}"/>
    <hyperlink ref="F92" r:id="rId37" xr:uid="{14822AFA-47CB-4B4F-B050-1228B23B5D1B}"/>
    <hyperlink ref="F93" r:id="rId38" xr:uid="{95E641B7-B35A-7742-AD67-37D47278B073}"/>
    <hyperlink ref="F101" r:id="rId39" xr:uid="{54C438B5-3A86-EA45-8C48-706B3751E7D5}"/>
    <hyperlink ref="F104" r:id="rId40" xr:uid="{66724843-6560-6B4F-8F77-01177356E9F1}"/>
    <hyperlink ref="F103" r:id="rId41" xr:uid="{CE4EE500-C3DA-B64A-A8A2-79D28FB39CB5}"/>
    <hyperlink ref="F107" r:id="rId42" xr:uid="{969A56E8-4C96-574C-BD5F-D67FE10D9A1B}"/>
    <hyperlink ref="F106" r:id="rId43" xr:uid="{3F7B3E5D-1652-8449-A7BE-C82A6E31FDC1}"/>
    <hyperlink ref="F110" r:id="rId44" xr:uid="{3B9461A7-5B57-9444-86DD-DC4E7BD2EFD8}"/>
    <hyperlink ref="F109" r:id="rId45" xr:uid="{C914847C-33D5-B74A-8574-982BE12C6496}"/>
    <hyperlink ref="F113" r:id="rId46" xr:uid="{8E889B6E-AE8D-9449-9163-68DB9306939A}"/>
    <hyperlink ref="F112" r:id="rId47" xr:uid="{57A9BEFD-DCB3-5F43-95DE-F0522525C0FE}"/>
    <hyperlink ref="F131" r:id="rId48" xr:uid="{0A724610-8AF1-EB42-ACFB-4B8B160EE1C0}"/>
    <hyperlink ref="F130" r:id="rId49" xr:uid="{9E9317AF-3636-794A-AC4F-97DD4E7E7245}"/>
    <hyperlink ref="F137" r:id="rId50" xr:uid="{08C1BCE4-5B23-9343-9228-6EF5E5F73B51}"/>
    <hyperlink ref="F136" r:id="rId51" xr:uid="{48A0A850-9A40-6E4F-AF68-2C44F49ED496}"/>
    <hyperlink ref="F143" r:id="rId52" xr:uid="{03109699-10D4-5B4D-A85D-2C770F879BCC}"/>
    <hyperlink ref="F142" r:id="rId53" xr:uid="{FAD578D9-A815-214D-840B-5EA1E528C833}"/>
    <hyperlink ref="F149" r:id="rId54" xr:uid="{3C84594E-958F-5941-852C-C310ABA1E334}"/>
    <hyperlink ref="F148" r:id="rId55" xr:uid="{EF4E94A4-42BD-A747-B444-BDFFCB40EA03}"/>
    <hyperlink ref="F155" r:id="rId56" xr:uid="{13B302E0-CB78-AB45-A0BD-E2FC162DEBA5}"/>
    <hyperlink ref="F154" r:id="rId57" xr:uid="{112D1BE7-F1A4-1A47-8343-41D9F3E363F9}"/>
    <hyperlink ref="F6" r:id="rId58" xr:uid="{4B34BBD8-E0C7-2746-A7B7-A657EC157A23}"/>
    <hyperlink ref="F42" r:id="rId59" display="Approaches lesson 5: The Psychogynamic Approach " xr:uid="{4427D904-7FFE-1642-80DC-B1D8838622F8}"/>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9002C-90C0-A64F-839C-EFE0F27AE4DF}">
  <dimension ref="A1:C28"/>
  <sheetViews>
    <sheetView zoomScale="60" zoomScaleNormal="60" workbookViewId="0">
      <selection activeCell="C20" sqref="C20"/>
    </sheetView>
  </sheetViews>
  <sheetFormatPr defaultColWidth="11" defaultRowHeight="15.95"/>
  <cols>
    <col min="1" max="1" width="19.625" customWidth="1"/>
    <col min="2" max="2" width="29" customWidth="1"/>
    <col min="3" max="3" width="27.625" customWidth="1"/>
  </cols>
  <sheetData>
    <row r="1" spans="1:3" ht="24">
      <c r="B1" s="1217" t="s">
        <v>746</v>
      </c>
      <c r="C1" s="1217" t="s">
        <v>747</v>
      </c>
    </row>
    <row r="2" spans="1:3" ht="26.1">
      <c r="A2" s="1218" t="s">
        <v>254</v>
      </c>
      <c r="B2" s="1219"/>
      <c r="C2" s="226"/>
    </row>
    <row r="3" spans="1:3" ht="26.1">
      <c r="A3" s="1218"/>
      <c r="B3" s="1220" t="s">
        <v>748</v>
      </c>
      <c r="C3" s="1221" t="s">
        <v>749</v>
      </c>
    </row>
    <row r="4" spans="1:3" ht="50.1">
      <c r="A4" s="1218"/>
      <c r="B4" s="1222" t="s">
        <v>750</v>
      </c>
      <c r="C4" s="1223" t="s">
        <v>751</v>
      </c>
    </row>
    <row r="5" spans="1:3" ht="26.1">
      <c r="A5" s="1218"/>
      <c r="B5" s="1224" t="s">
        <v>752</v>
      </c>
      <c r="C5" s="1225" t="s">
        <v>753</v>
      </c>
    </row>
    <row r="6" spans="1:3" ht="26.1">
      <c r="A6" s="1218"/>
      <c r="B6" s="1221" t="s">
        <v>754</v>
      </c>
      <c r="C6" s="226"/>
    </row>
    <row r="7" spans="1:3" ht="26.1">
      <c r="A7" s="1218" t="s">
        <v>267</v>
      </c>
      <c r="B7" s="1226"/>
      <c r="C7" s="226"/>
    </row>
    <row r="8" spans="1:3" ht="26.1">
      <c r="A8" s="1218"/>
      <c r="B8" s="1224" t="s">
        <v>752</v>
      </c>
      <c r="C8" s="1221" t="s">
        <v>749</v>
      </c>
    </row>
    <row r="9" spans="1:3" ht="50.1">
      <c r="A9" s="1218"/>
      <c r="B9" s="1222" t="s">
        <v>750</v>
      </c>
      <c r="C9" s="1223" t="s">
        <v>751</v>
      </c>
    </row>
    <row r="10" spans="1:3" ht="50.1">
      <c r="A10" s="1218"/>
      <c r="B10" s="1234" t="s">
        <v>755</v>
      </c>
      <c r="C10" s="1225" t="s">
        <v>753</v>
      </c>
    </row>
    <row r="11" spans="1:3" ht="26.1">
      <c r="A11" s="1218"/>
      <c r="B11" s="1220" t="s">
        <v>748</v>
      </c>
      <c r="C11" s="226"/>
    </row>
    <row r="12" spans="1:3" ht="26.1">
      <c r="A12" s="1218" t="s">
        <v>271</v>
      </c>
      <c r="B12" s="1227"/>
      <c r="C12" s="226"/>
    </row>
    <row r="13" spans="1:3" ht="50.1">
      <c r="B13" s="1234" t="s">
        <v>755</v>
      </c>
      <c r="C13" s="1221" t="s">
        <v>749</v>
      </c>
    </row>
    <row r="14" spans="1:3" ht="24.95">
      <c r="B14" s="1221" t="s">
        <v>754</v>
      </c>
      <c r="C14" s="1228" t="s">
        <v>756</v>
      </c>
    </row>
    <row r="15" spans="1:3" ht="36" customHeight="1">
      <c r="B15" s="1229" t="s">
        <v>757</v>
      </c>
      <c r="C15" s="226"/>
    </row>
    <row r="16" spans="1:3" ht="29.1" customHeight="1">
      <c r="B16" s="1778" t="s">
        <v>758</v>
      </c>
      <c r="C16" s="226"/>
    </row>
    <row r="17" spans="1:3">
      <c r="B17" s="1778"/>
      <c r="C17" s="226"/>
    </row>
    <row r="18" spans="1:3" ht="24">
      <c r="A18" s="792" t="s">
        <v>274</v>
      </c>
      <c r="B18" s="226"/>
      <c r="C18" s="226"/>
    </row>
    <row r="19" spans="1:3" ht="24.95">
      <c r="B19" s="1229" t="s">
        <v>757</v>
      </c>
      <c r="C19" s="1221" t="s">
        <v>749</v>
      </c>
    </row>
    <row r="20" spans="1:3" ht="50.1">
      <c r="B20" s="1230" t="s">
        <v>758</v>
      </c>
      <c r="C20" s="1228" t="s">
        <v>756</v>
      </c>
    </row>
    <row r="21" spans="1:3" ht="44.1">
      <c r="B21" s="1221" t="s">
        <v>754</v>
      </c>
      <c r="C21" s="1231" t="s">
        <v>759</v>
      </c>
    </row>
    <row r="22" spans="1:3" ht="24">
      <c r="A22" s="792" t="s">
        <v>760</v>
      </c>
      <c r="B22" s="226"/>
      <c r="C22" s="226"/>
    </row>
    <row r="23" spans="1:3" ht="44.1">
      <c r="B23" s="1232" t="s">
        <v>761</v>
      </c>
      <c r="C23" s="1231" t="s">
        <v>759</v>
      </c>
    </row>
    <row r="24" spans="1:3" ht="50.1">
      <c r="B24" s="1233" t="s">
        <v>762</v>
      </c>
      <c r="C24" s="1231" t="s">
        <v>759</v>
      </c>
    </row>
    <row r="25" spans="1:3">
      <c r="A25" t="s">
        <v>282</v>
      </c>
      <c r="B25" s="226"/>
      <c r="C25" s="226"/>
    </row>
    <row r="26" spans="1:3" ht="24.95">
      <c r="B26" s="1232" t="s">
        <v>761</v>
      </c>
      <c r="C26" s="226"/>
    </row>
    <row r="27" spans="1:3" ht="50.1">
      <c r="B27" s="1233" t="s">
        <v>762</v>
      </c>
      <c r="C27" s="226"/>
    </row>
    <row r="28" spans="1:3" ht="24">
      <c r="B28" s="1221" t="s">
        <v>754</v>
      </c>
      <c r="C28" s="226"/>
    </row>
  </sheetData>
  <mergeCells count="1">
    <mergeCell ref="B16:B1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4B981-CF63-4B4C-926D-7AD27C20736A}">
  <dimension ref="A1:H15"/>
  <sheetViews>
    <sheetView tabSelected="1" workbookViewId="0">
      <selection activeCell="F3" sqref="F3"/>
    </sheetView>
  </sheetViews>
  <sheetFormatPr defaultColWidth="11" defaultRowHeight="35.1" customHeight="1"/>
  <cols>
    <col min="1" max="1" width="37" customWidth="1"/>
    <col min="2" max="2" width="27.125" customWidth="1"/>
    <col min="3" max="3" width="33.875" customWidth="1"/>
    <col min="4" max="4" width="17.5" customWidth="1"/>
  </cols>
  <sheetData>
    <row r="1" spans="1:8" ht="59.1" customHeight="1">
      <c r="A1" s="1266" t="s">
        <v>763</v>
      </c>
      <c r="B1" s="1266" t="s">
        <v>764</v>
      </c>
      <c r="C1" s="1266" t="s">
        <v>7</v>
      </c>
      <c r="D1" s="1271" t="s">
        <v>765</v>
      </c>
    </row>
    <row r="2" spans="1:8" ht="60" customHeight="1">
      <c r="A2" s="1220" t="s">
        <v>748</v>
      </c>
      <c r="B2" s="1272" t="s">
        <v>766</v>
      </c>
      <c r="C2" s="1272" t="s">
        <v>767</v>
      </c>
      <c r="D2" s="1273" t="s">
        <v>768</v>
      </c>
    </row>
    <row r="3" spans="1:8" ht="60" customHeight="1">
      <c r="A3" s="1222" t="s">
        <v>750</v>
      </c>
      <c r="B3" s="1267" t="s">
        <v>769</v>
      </c>
      <c r="C3" s="1267" t="s">
        <v>770</v>
      </c>
      <c r="D3" s="1270" t="s">
        <v>768</v>
      </c>
    </row>
    <row r="4" spans="1:8" ht="35.1" customHeight="1">
      <c r="A4" s="1224" t="s">
        <v>752</v>
      </c>
      <c r="B4" s="1267" t="s">
        <v>771</v>
      </c>
      <c r="C4" s="1268" t="s">
        <v>772</v>
      </c>
      <c r="D4" s="1270" t="s">
        <v>773</v>
      </c>
    </row>
    <row r="5" spans="1:8" ht="35.1" customHeight="1">
      <c r="A5" s="1221" t="s">
        <v>754</v>
      </c>
      <c r="B5" s="1267" t="s">
        <v>774</v>
      </c>
      <c r="C5" s="1267" t="s">
        <v>775</v>
      </c>
      <c r="D5" s="1270" t="s">
        <v>776</v>
      </c>
    </row>
    <row r="6" spans="1:8" ht="62.1" customHeight="1">
      <c r="A6" s="1234" t="s">
        <v>755</v>
      </c>
      <c r="B6" s="1267" t="s">
        <v>777</v>
      </c>
      <c r="C6" s="1267" t="s">
        <v>778</v>
      </c>
      <c r="D6" s="1270" t="s">
        <v>776</v>
      </c>
    </row>
    <row r="7" spans="1:8" ht="35.1" customHeight="1">
      <c r="A7" s="1229" t="s">
        <v>757</v>
      </c>
      <c r="B7" s="1268" t="s">
        <v>779</v>
      </c>
      <c r="C7" s="1274">
        <v>45992</v>
      </c>
      <c r="D7" s="1269">
        <v>12</v>
      </c>
    </row>
    <row r="8" spans="1:8" ht="35.1" customHeight="1">
      <c r="A8" s="1230" t="s">
        <v>758</v>
      </c>
      <c r="B8" s="1268" t="s">
        <v>780</v>
      </c>
      <c r="C8" s="1274">
        <v>45992</v>
      </c>
      <c r="D8" s="1269">
        <v>13</v>
      </c>
    </row>
    <row r="9" spans="1:8" ht="35.1" customHeight="1">
      <c r="A9" s="1221" t="s">
        <v>749</v>
      </c>
      <c r="B9" s="1268" t="s">
        <v>781</v>
      </c>
      <c r="C9" s="1275" t="s">
        <v>772</v>
      </c>
      <c r="D9" s="1269">
        <v>13</v>
      </c>
    </row>
    <row r="10" spans="1:8" ht="35.1" customHeight="1">
      <c r="A10" s="1223" t="s">
        <v>751</v>
      </c>
      <c r="B10" s="1268" t="s">
        <v>780</v>
      </c>
      <c r="C10" s="1274">
        <v>45992</v>
      </c>
      <c r="D10" s="1269"/>
      <c r="H10" s="226"/>
    </row>
    <row r="11" spans="1:8" ht="41.1" customHeight="1">
      <c r="A11" s="1277" t="s">
        <v>753</v>
      </c>
      <c r="B11" s="1267" t="s">
        <v>782</v>
      </c>
      <c r="C11" s="1276" t="s">
        <v>783</v>
      </c>
      <c r="D11" s="1270" t="s">
        <v>784</v>
      </c>
      <c r="H11" s="226"/>
    </row>
    <row r="12" spans="1:8" ht="35.1" customHeight="1">
      <c r="A12" s="1228" t="s">
        <v>756</v>
      </c>
      <c r="B12" s="1268" t="s">
        <v>779</v>
      </c>
      <c r="C12" s="1274">
        <v>46054</v>
      </c>
      <c r="D12" s="1269">
        <v>13</v>
      </c>
      <c r="H12" s="226"/>
    </row>
    <row r="13" spans="1:8" ht="35.1" customHeight="1">
      <c r="D13" s="1278"/>
    </row>
    <row r="14" spans="1:8" ht="35.1" customHeight="1">
      <c r="D14" s="1278"/>
    </row>
    <row r="15" spans="1:8" ht="35.1" customHeight="1">
      <c r="D15" s="1278"/>
    </row>
  </sheetData>
  <phoneticPr fontId="90"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4E2936-A9E4-4467-93FC-214D53BEA5AB}">
  <dimension ref="A1:EO56"/>
  <sheetViews>
    <sheetView workbookViewId="0">
      <selection activeCell="AC41" sqref="AC41"/>
    </sheetView>
  </sheetViews>
  <sheetFormatPr defaultColWidth="8.875" defaultRowHeight="15.95"/>
  <cols>
    <col min="2" max="3" width="3" bestFit="1" customWidth="1"/>
    <col min="4" max="4" width="3.125" bestFit="1" customWidth="1"/>
    <col min="5" max="10" width="3" bestFit="1" customWidth="1"/>
    <col min="11" max="11" width="3.125" bestFit="1" customWidth="1"/>
    <col min="12" max="17" width="3" bestFit="1" customWidth="1"/>
    <col min="18" max="18" width="3.125" bestFit="1" customWidth="1"/>
    <col min="19" max="21" width="3" bestFit="1" customWidth="1"/>
    <col min="22" max="22" width="5.125" bestFit="1" customWidth="1"/>
    <col min="23" max="24" width="3" bestFit="1" customWidth="1"/>
    <col min="25" max="25" width="3.125" bestFit="1" customWidth="1"/>
    <col min="26" max="29" width="3" bestFit="1" customWidth="1"/>
    <col min="31" max="32" width="3" bestFit="1" customWidth="1"/>
    <col min="33" max="33" width="3.125" bestFit="1" customWidth="1"/>
    <col min="34" max="39" width="3" bestFit="1" customWidth="1"/>
    <col min="40" max="40" width="3.125" bestFit="1" customWidth="1"/>
    <col min="41" max="46" width="3" bestFit="1" customWidth="1"/>
    <col min="47" max="47" width="3.125" bestFit="1" customWidth="1"/>
    <col min="48" max="50" width="3" bestFit="1" customWidth="1"/>
    <col min="51" max="51" width="5.125" bestFit="1" customWidth="1"/>
    <col min="52" max="53" width="3" bestFit="1" customWidth="1"/>
    <col min="54" max="54" width="3.125" bestFit="1" customWidth="1"/>
    <col min="55" max="58" width="3" bestFit="1" customWidth="1"/>
    <col min="60" max="61" width="3" bestFit="1" customWidth="1"/>
    <col min="62" max="62" width="3.125" bestFit="1" customWidth="1"/>
    <col min="63" max="68" width="3" bestFit="1" customWidth="1"/>
    <col min="69" max="69" width="3.125" bestFit="1" customWidth="1"/>
    <col min="70" max="75" width="3" bestFit="1" customWidth="1"/>
    <col min="76" max="76" width="3.125" bestFit="1" customWidth="1"/>
    <col min="77" max="79" width="3" bestFit="1" customWidth="1"/>
    <col min="80" max="80" width="5.125" bestFit="1" customWidth="1"/>
    <col min="81" max="82" width="3" bestFit="1" customWidth="1"/>
    <col min="83" max="83" width="3.125" bestFit="1" customWidth="1"/>
    <col min="84" max="87" width="3" bestFit="1" customWidth="1"/>
    <col min="89" max="90" width="3" bestFit="1" customWidth="1"/>
    <col min="91" max="91" width="3.125" bestFit="1" customWidth="1"/>
    <col min="92" max="97" width="3" bestFit="1" customWidth="1"/>
    <col min="98" max="98" width="3.125" bestFit="1" customWidth="1"/>
    <col min="99" max="104" width="3" bestFit="1" customWidth="1"/>
    <col min="105" max="105" width="3.125" bestFit="1" customWidth="1"/>
    <col min="106" max="108" width="3" bestFit="1" customWidth="1"/>
    <col min="109" max="109" width="5.125" bestFit="1" customWidth="1"/>
    <col min="110" max="111" width="3" bestFit="1" customWidth="1"/>
    <col min="112" max="112" width="3.125" bestFit="1" customWidth="1"/>
    <col min="113" max="116" width="3" bestFit="1" customWidth="1"/>
    <col min="118" max="119" width="3" bestFit="1" customWidth="1"/>
    <col min="120" max="120" width="3.125" bestFit="1" customWidth="1"/>
    <col min="121" max="126" width="3" bestFit="1" customWidth="1"/>
    <col min="127" max="127" width="3.125" bestFit="1" customWidth="1"/>
    <col min="128" max="133" width="3" bestFit="1" customWidth="1"/>
    <col min="134" max="134" width="3.125" bestFit="1" customWidth="1"/>
    <col min="135" max="137" width="3" bestFit="1" customWidth="1"/>
    <col min="138" max="138" width="5.125" bestFit="1" customWidth="1"/>
    <col min="139" max="140" width="3" bestFit="1" customWidth="1"/>
    <col min="141" max="141" width="3.125" bestFit="1" customWidth="1"/>
    <col min="142" max="145" width="3" bestFit="1" customWidth="1"/>
  </cols>
  <sheetData>
    <row r="1" spans="1:145" ht="36.950000000000003">
      <c r="B1" s="1779" t="s">
        <v>247</v>
      </c>
      <c r="C1" s="1780"/>
      <c r="D1" s="1780"/>
      <c r="E1" s="1780"/>
      <c r="F1" s="1780"/>
      <c r="G1" s="1780"/>
      <c r="H1" s="1780"/>
      <c r="I1" s="1780"/>
      <c r="J1" s="1780"/>
      <c r="K1" s="1780"/>
      <c r="L1" s="1780"/>
      <c r="M1" s="1780"/>
      <c r="N1" s="1780"/>
      <c r="O1" s="1780"/>
      <c r="P1" s="1780"/>
      <c r="Q1" s="1780"/>
      <c r="R1" s="1780"/>
      <c r="S1" s="1780"/>
      <c r="T1" s="1780"/>
      <c r="U1" s="1780"/>
      <c r="V1" s="1780"/>
      <c r="W1" s="1780"/>
      <c r="X1" s="1780"/>
      <c r="Y1" s="1780"/>
      <c r="Z1" s="1780"/>
      <c r="AA1" s="1780"/>
      <c r="AB1" s="1780"/>
      <c r="AC1" s="1781"/>
      <c r="AE1" s="1779" t="s">
        <v>785</v>
      </c>
      <c r="AF1" s="1780"/>
      <c r="AG1" s="1780"/>
      <c r="AH1" s="1780"/>
      <c r="AI1" s="1780"/>
      <c r="AJ1" s="1780"/>
      <c r="AK1" s="1780"/>
      <c r="AL1" s="1780"/>
      <c r="AM1" s="1780"/>
      <c r="AN1" s="1780"/>
      <c r="AO1" s="1780"/>
      <c r="AP1" s="1780"/>
      <c r="AQ1" s="1780"/>
      <c r="AR1" s="1780"/>
      <c r="AS1" s="1780"/>
      <c r="AT1" s="1780"/>
      <c r="AU1" s="1780"/>
      <c r="AV1" s="1780"/>
      <c r="AW1" s="1780"/>
      <c r="AX1" s="1780"/>
      <c r="AY1" s="1780"/>
      <c r="AZ1" s="1780"/>
      <c r="BA1" s="1780"/>
      <c r="BB1" s="1780"/>
      <c r="BC1" s="1780"/>
      <c r="BD1" s="1780"/>
      <c r="BE1" s="1780"/>
      <c r="BF1" s="1781"/>
      <c r="BH1" s="1779" t="s">
        <v>786</v>
      </c>
      <c r="BI1" s="1780"/>
      <c r="BJ1" s="1780"/>
      <c r="BK1" s="1780"/>
      <c r="BL1" s="1780"/>
      <c r="BM1" s="1780"/>
      <c r="BN1" s="1780"/>
      <c r="BO1" s="1780"/>
      <c r="BP1" s="1780"/>
      <c r="BQ1" s="1780"/>
      <c r="BR1" s="1780"/>
      <c r="BS1" s="1780"/>
      <c r="BT1" s="1780"/>
      <c r="BU1" s="1780"/>
      <c r="BV1" s="1780"/>
      <c r="BW1" s="1780"/>
      <c r="BX1" s="1780"/>
      <c r="BY1" s="1780"/>
      <c r="BZ1" s="1780"/>
      <c r="CA1" s="1780"/>
      <c r="CB1" s="1780"/>
      <c r="CC1" s="1780"/>
      <c r="CD1" s="1780"/>
      <c r="CE1" s="1780"/>
      <c r="CF1" s="1780"/>
      <c r="CG1" s="1780"/>
      <c r="CH1" s="1780"/>
      <c r="CI1" s="1781"/>
      <c r="CK1" s="1779" t="s">
        <v>787</v>
      </c>
      <c r="CL1" s="1780"/>
      <c r="CM1" s="1780"/>
      <c r="CN1" s="1780"/>
      <c r="CO1" s="1780"/>
      <c r="CP1" s="1780"/>
      <c r="CQ1" s="1780"/>
      <c r="CR1" s="1780"/>
      <c r="CS1" s="1780"/>
      <c r="CT1" s="1780"/>
      <c r="CU1" s="1780"/>
      <c r="CV1" s="1780"/>
      <c r="CW1" s="1780"/>
      <c r="CX1" s="1780"/>
      <c r="CY1" s="1780"/>
      <c r="CZ1" s="1780"/>
      <c r="DA1" s="1780"/>
      <c r="DB1" s="1780"/>
      <c r="DC1" s="1780"/>
      <c r="DD1" s="1780"/>
      <c r="DE1" s="1780"/>
      <c r="DF1" s="1780"/>
      <c r="DG1" s="1780"/>
      <c r="DH1" s="1780"/>
      <c r="DI1" s="1780"/>
      <c r="DJ1" s="1780"/>
      <c r="DK1" s="1780"/>
      <c r="DL1" s="1781"/>
      <c r="DN1" s="1779" t="s">
        <v>788</v>
      </c>
      <c r="DO1" s="1780"/>
      <c r="DP1" s="1780"/>
      <c r="DQ1" s="1780"/>
      <c r="DR1" s="1780"/>
      <c r="DS1" s="1780"/>
      <c r="DT1" s="1780"/>
      <c r="DU1" s="1780"/>
      <c r="DV1" s="1780"/>
      <c r="DW1" s="1780"/>
      <c r="DX1" s="1780"/>
      <c r="DY1" s="1780"/>
      <c r="DZ1" s="1780"/>
      <c r="EA1" s="1780"/>
      <c r="EB1" s="1780"/>
      <c r="EC1" s="1780"/>
      <c r="ED1" s="1780"/>
      <c r="EE1" s="1780"/>
      <c r="EF1" s="1780"/>
      <c r="EG1" s="1780"/>
      <c r="EH1" s="1780"/>
      <c r="EI1" s="1780"/>
      <c r="EJ1" s="1780"/>
      <c r="EK1" s="1780"/>
      <c r="EL1" s="1780"/>
      <c r="EM1" s="1780"/>
      <c r="EN1" s="1780"/>
      <c r="EO1" s="1781"/>
    </row>
    <row r="2" spans="1:145">
      <c r="B2" s="674"/>
      <c r="C2" s="674"/>
      <c r="D2" s="674"/>
      <c r="E2" s="674"/>
      <c r="F2" s="674"/>
      <c r="G2" s="674"/>
      <c r="H2" s="674"/>
      <c r="I2" s="674"/>
      <c r="J2" s="674"/>
      <c r="K2" s="674"/>
      <c r="L2" s="674"/>
      <c r="M2" s="674"/>
      <c r="N2" s="674"/>
      <c r="O2" s="674"/>
      <c r="P2" s="674"/>
      <c r="Q2" s="674"/>
      <c r="R2" s="674"/>
      <c r="S2" s="674"/>
      <c r="T2" s="674"/>
      <c r="U2" s="674"/>
      <c r="V2" s="674"/>
      <c r="W2" s="674"/>
      <c r="X2" s="674"/>
      <c r="Y2" s="674"/>
      <c r="Z2" s="674"/>
      <c r="AA2" s="674"/>
      <c r="AB2" s="674"/>
      <c r="AC2" s="674"/>
      <c r="AE2" s="691"/>
      <c r="AF2" s="691"/>
      <c r="AG2" s="691"/>
      <c r="AH2" s="691"/>
      <c r="AI2" s="691"/>
      <c r="AJ2" s="691"/>
      <c r="AK2" s="691"/>
      <c r="AL2" s="674"/>
      <c r="AM2" s="674"/>
      <c r="AN2" s="674"/>
      <c r="AO2" s="674"/>
      <c r="AP2" s="674"/>
      <c r="AQ2" s="674"/>
      <c r="AR2" s="674"/>
      <c r="AS2" s="674"/>
      <c r="AT2" s="674"/>
      <c r="AU2" s="674"/>
      <c r="AV2" s="674"/>
      <c r="AW2" s="674"/>
      <c r="AX2" s="674"/>
      <c r="AY2" s="674"/>
      <c r="AZ2" s="674"/>
      <c r="BA2" s="674"/>
      <c r="BB2" s="674"/>
      <c r="BC2" s="674"/>
      <c r="BD2" s="674"/>
      <c r="BE2" s="674"/>
      <c r="BF2" s="674"/>
    </row>
    <row r="3" spans="1:145">
      <c r="A3" s="210"/>
      <c r="B3" s="1782">
        <v>45901</v>
      </c>
      <c r="C3" s="1783"/>
      <c r="D3" s="1783"/>
      <c r="E3" s="1783"/>
      <c r="F3" s="1783"/>
      <c r="G3" s="1783"/>
      <c r="H3" s="1783"/>
      <c r="I3" s="1783">
        <f>EOMONTH(B3,1)</f>
        <v>45961</v>
      </c>
      <c r="J3" s="1783"/>
      <c r="K3" s="1783"/>
      <c r="L3" s="1783"/>
      <c r="M3" s="1783"/>
      <c r="N3" s="1783"/>
      <c r="O3" s="1783"/>
      <c r="P3" s="1783">
        <f>EOMONTH(I3,1)</f>
        <v>45991</v>
      </c>
      <c r="Q3" s="1783"/>
      <c r="R3" s="1783"/>
      <c r="S3" s="1783"/>
      <c r="T3" s="1783"/>
      <c r="U3" s="1783"/>
      <c r="V3" s="1783"/>
      <c r="W3" s="1783">
        <f>EOMONTH(P3,1)</f>
        <v>46022</v>
      </c>
      <c r="X3" s="1783"/>
      <c r="Y3" s="1783"/>
      <c r="Z3" s="1783"/>
      <c r="AA3" s="1783"/>
      <c r="AB3" s="1783"/>
      <c r="AC3" s="1783"/>
      <c r="AE3" s="1782">
        <v>45901</v>
      </c>
      <c r="AF3" s="1783"/>
      <c r="AG3" s="1783"/>
      <c r="AH3" s="1783"/>
      <c r="AI3" s="1783"/>
      <c r="AJ3" s="1783"/>
      <c r="AK3" s="1783"/>
      <c r="AL3" s="1783">
        <f>EOMONTH(AE3,1)</f>
        <v>45961</v>
      </c>
      <c r="AM3" s="1783"/>
      <c r="AN3" s="1783"/>
      <c r="AO3" s="1783"/>
      <c r="AP3" s="1783"/>
      <c r="AQ3" s="1783"/>
      <c r="AR3" s="1783"/>
      <c r="AS3" s="1783">
        <f>EOMONTH(AL3,1)</f>
        <v>45991</v>
      </c>
      <c r="AT3" s="1783"/>
      <c r="AU3" s="1783"/>
      <c r="AV3" s="1783"/>
      <c r="AW3" s="1783"/>
      <c r="AX3" s="1783"/>
      <c r="AY3" s="1783"/>
      <c r="AZ3" s="1783">
        <f>EOMONTH(AS3,1)</f>
        <v>46022</v>
      </c>
      <c r="BA3" s="1783"/>
      <c r="BB3" s="1783"/>
      <c r="BC3" s="1783"/>
      <c r="BD3" s="1783"/>
      <c r="BE3" s="1783"/>
      <c r="BF3" s="1783"/>
      <c r="BH3" s="1782">
        <v>45901</v>
      </c>
      <c r="BI3" s="1783"/>
      <c r="BJ3" s="1783"/>
      <c r="BK3" s="1783"/>
      <c r="BL3" s="1783"/>
      <c r="BM3" s="1783"/>
      <c r="BN3" s="1783"/>
      <c r="BO3" s="1783">
        <f>EOMONTH(BH3,1)</f>
        <v>45961</v>
      </c>
      <c r="BP3" s="1783"/>
      <c r="BQ3" s="1783"/>
      <c r="BR3" s="1783"/>
      <c r="BS3" s="1783"/>
      <c r="BT3" s="1783"/>
      <c r="BU3" s="1783"/>
      <c r="BV3" s="1783">
        <f>EOMONTH(BO3,1)</f>
        <v>45991</v>
      </c>
      <c r="BW3" s="1783"/>
      <c r="BX3" s="1783"/>
      <c r="BY3" s="1783"/>
      <c r="BZ3" s="1783"/>
      <c r="CA3" s="1783"/>
      <c r="CB3" s="1783"/>
      <c r="CC3" s="1783">
        <f>EOMONTH(BV3,1)</f>
        <v>46022</v>
      </c>
      <c r="CD3" s="1783"/>
      <c r="CE3" s="1783"/>
      <c r="CF3" s="1783"/>
      <c r="CG3" s="1783"/>
      <c r="CH3" s="1783"/>
      <c r="CI3" s="1783"/>
      <c r="CK3" s="1782">
        <v>45901</v>
      </c>
      <c r="CL3" s="1783"/>
      <c r="CM3" s="1783"/>
      <c r="CN3" s="1783"/>
      <c r="CO3" s="1783"/>
      <c r="CP3" s="1783"/>
      <c r="CQ3" s="1783"/>
      <c r="CR3" s="1783">
        <f>EOMONTH(CK3,1)</f>
        <v>45961</v>
      </c>
      <c r="CS3" s="1783"/>
      <c r="CT3" s="1783"/>
      <c r="CU3" s="1783"/>
      <c r="CV3" s="1783"/>
      <c r="CW3" s="1783"/>
      <c r="CX3" s="1783"/>
      <c r="CY3" s="1783">
        <f>EOMONTH(CR3,1)</f>
        <v>45991</v>
      </c>
      <c r="CZ3" s="1783"/>
      <c r="DA3" s="1783"/>
      <c r="DB3" s="1783"/>
      <c r="DC3" s="1783"/>
      <c r="DD3" s="1783"/>
      <c r="DE3" s="1783"/>
      <c r="DF3" s="1783">
        <f>EOMONTH(CY3,1)</f>
        <v>46022</v>
      </c>
      <c r="DG3" s="1783"/>
      <c r="DH3" s="1783"/>
      <c r="DI3" s="1783"/>
      <c r="DJ3" s="1783"/>
      <c r="DK3" s="1783"/>
      <c r="DL3" s="1783"/>
      <c r="DN3" s="1782">
        <v>45901</v>
      </c>
      <c r="DO3" s="1783"/>
      <c r="DP3" s="1783"/>
      <c r="DQ3" s="1783"/>
      <c r="DR3" s="1783"/>
      <c r="DS3" s="1783"/>
      <c r="DT3" s="1783"/>
      <c r="DU3" s="1783">
        <f>EOMONTH(DN3,1)</f>
        <v>45961</v>
      </c>
      <c r="DV3" s="1783"/>
      <c r="DW3" s="1783"/>
      <c r="DX3" s="1783"/>
      <c r="DY3" s="1783"/>
      <c r="DZ3" s="1783"/>
      <c r="EA3" s="1783"/>
      <c r="EB3" s="1783">
        <f>EOMONTH(DU3,1)</f>
        <v>45991</v>
      </c>
      <c r="EC3" s="1783"/>
      <c r="ED3" s="1783"/>
      <c r="EE3" s="1783"/>
      <c r="EF3" s="1783"/>
      <c r="EG3" s="1783"/>
      <c r="EH3" s="1783"/>
      <c r="EI3" s="1783">
        <f>EOMONTH(EB3,1)</f>
        <v>46022</v>
      </c>
      <c r="EJ3" s="1783"/>
      <c r="EK3" s="1783"/>
      <c r="EL3" s="1783"/>
      <c r="EM3" s="1783"/>
      <c r="EN3" s="1783"/>
      <c r="EO3" s="1783"/>
    </row>
    <row r="4" spans="1:145" ht="17.100000000000001">
      <c r="A4" s="210"/>
      <c r="B4" s="675" t="s">
        <v>248</v>
      </c>
      <c r="C4" s="1" t="s">
        <v>249</v>
      </c>
      <c r="D4" s="1" t="s">
        <v>250</v>
      </c>
      <c r="E4" s="1" t="s">
        <v>249</v>
      </c>
      <c r="F4" s="1" t="s">
        <v>251</v>
      </c>
      <c r="G4" s="2" t="s">
        <v>252</v>
      </c>
      <c r="H4" s="2" t="s">
        <v>252</v>
      </c>
      <c r="I4" s="1" t="s">
        <v>248</v>
      </c>
      <c r="J4" s="1" t="s">
        <v>249</v>
      </c>
      <c r="K4" s="1" t="s">
        <v>250</v>
      </c>
      <c r="L4" s="1" t="s">
        <v>249</v>
      </c>
      <c r="M4" s="1" t="s">
        <v>251</v>
      </c>
      <c r="N4" s="2" t="s">
        <v>252</v>
      </c>
      <c r="O4" s="2" t="s">
        <v>252</v>
      </c>
      <c r="P4" s="1" t="s">
        <v>248</v>
      </c>
      <c r="Q4" s="1" t="s">
        <v>249</v>
      </c>
      <c r="R4" s="1" t="s">
        <v>250</v>
      </c>
      <c r="S4" s="1" t="s">
        <v>249</v>
      </c>
      <c r="T4" s="1" t="s">
        <v>251</v>
      </c>
      <c r="U4" s="2" t="s">
        <v>252</v>
      </c>
      <c r="V4" s="2" t="s">
        <v>252</v>
      </c>
      <c r="W4" s="1" t="s">
        <v>248</v>
      </c>
      <c r="X4" s="1" t="s">
        <v>249</v>
      </c>
      <c r="Y4" s="1" t="s">
        <v>250</v>
      </c>
      <c r="Z4" s="1" t="s">
        <v>249</v>
      </c>
      <c r="AA4" s="1" t="s">
        <v>251</v>
      </c>
      <c r="AB4" s="2" t="s">
        <v>252</v>
      </c>
      <c r="AC4" s="2" t="s">
        <v>252</v>
      </c>
      <c r="AE4" s="675" t="s">
        <v>248</v>
      </c>
      <c r="AF4" s="1" t="s">
        <v>249</v>
      </c>
      <c r="AG4" s="1" t="s">
        <v>250</v>
      </c>
      <c r="AH4" s="1" t="s">
        <v>249</v>
      </c>
      <c r="AI4" s="1" t="s">
        <v>251</v>
      </c>
      <c r="AJ4" s="2" t="s">
        <v>252</v>
      </c>
      <c r="AK4" s="2" t="s">
        <v>252</v>
      </c>
      <c r="AL4" s="1" t="s">
        <v>248</v>
      </c>
      <c r="AM4" s="1" t="s">
        <v>249</v>
      </c>
      <c r="AN4" s="1" t="s">
        <v>250</v>
      </c>
      <c r="AO4" s="1" t="s">
        <v>249</v>
      </c>
      <c r="AP4" s="1" t="s">
        <v>251</v>
      </c>
      <c r="AQ4" s="2" t="s">
        <v>252</v>
      </c>
      <c r="AR4" s="2" t="s">
        <v>252</v>
      </c>
      <c r="AS4" s="1" t="s">
        <v>248</v>
      </c>
      <c r="AT4" s="1" t="s">
        <v>249</v>
      </c>
      <c r="AU4" s="1" t="s">
        <v>250</v>
      </c>
      <c r="AV4" s="1" t="s">
        <v>249</v>
      </c>
      <c r="AW4" s="1" t="s">
        <v>251</v>
      </c>
      <c r="AX4" s="2" t="s">
        <v>252</v>
      </c>
      <c r="AY4" s="2" t="s">
        <v>252</v>
      </c>
      <c r="AZ4" s="1" t="s">
        <v>248</v>
      </c>
      <c r="BA4" s="1" t="s">
        <v>249</v>
      </c>
      <c r="BB4" s="1" t="s">
        <v>250</v>
      </c>
      <c r="BC4" s="1" t="s">
        <v>249</v>
      </c>
      <c r="BD4" s="1" t="s">
        <v>251</v>
      </c>
      <c r="BE4" s="2" t="s">
        <v>252</v>
      </c>
      <c r="BF4" s="2" t="s">
        <v>252</v>
      </c>
      <c r="BH4" s="675" t="s">
        <v>248</v>
      </c>
      <c r="BI4" s="1" t="s">
        <v>249</v>
      </c>
      <c r="BJ4" s="1" t="s">
        <v>250</v>
      </c>
      <c r="BK4" s="1" t="s">
        <v>249</v>
      </c>
      <c r="BL4" s="1" t="s">
        <v>251</v>
      </c>
      <c r="BM4" s="2" t="s">
        <v>252</v>
      </c>
      <c r="BN4" s="2" t="s">
        <v>252</v>
      </c>
      <c r="BO4" s="1" t="s">
        <v>248</v>
      </c>
      <c r="BP4" s="1" t="s">
        <v>249</v>
      </c>
      <c r="BQ4" s="1" t="s">
        <v>250</v>
      </c>
      <c r="BR4" s="1" t="s">
        <v>249</v>
      </c>
      <c r="BS4" s="1" t="s">
        <v>251</v>
      </c>
      <c r="BT4" s="2" t="s">
        <v>252</v>
      </c>
      <c r="BU4" s="2" t="s">
        <v>252</v>
      </c>
      <c r="BV4" s="1" t="s">
        <v>248</v>
      </c>
      <c r="BW4" s="1" t="s">
        <v>249</v>
      </c>
      <c r="BX4" s="1" t="s">
        <v>250</v>
      </c>
      <c r="BY4" s="1" t="s">
        <v>249</v>
      </c>
      <c r="BZ4" s="1" t="s">
        <v>251</v>
      </c>
      <c r="CA4" s="2" t="s">
        <v>252</v>
      </c>
      <c r="CB4" s="2" t="s">
        <v>252</v>
      </c>
      <c r="CC4" s="1" t="s">
        <v>248</v>
      </c>
      <c r="CD4" s="1" t="s">
        <v>249</v>
      </c>
      <c r="CE4" s="1" t="s">
        <v>250</v>
      </c>
      <c r="CF4" s="1" t="s">
        <v>249</v>
      </c>
      <c r="CG4" s="1" t="s">
        <v>251</v>
      </c>
      <c r="CH4" s="2" t="s">
        <v>252</v>
      </c>
      <c r="CI4" s="2" t="s">
        <v>252</v>
      </c>
      <c r="CK4" s="675" t="s">
        <v>248</v>
      </c>
      <c r="CL4" s="1" t="s">
        <v>249</v>
      </c>
      <c r="CM4" s="1" t="s">
        <v>250</v>
      </c>
      <c r="CN4" s="1" t="s">
        <v>249</v>
      </c>
      <c r="CO4" s="1" t="s">
        <v>251</v>
      </c>
      <c r="CP4" s="2" t="s">
        <v>252</v>
      </c>
      <c r="CQ4" s="2" t="s">
        <v>252</v>
      </c>
      <c r="CR4" s="1" t="s">
        <v>248</v>
      </c>
      <c r="CS4" s="1" t="s">
        <v>249</v>
      </c>
      <c r="CT4" s="1" t="s">
        <v>250</v>
      </c>
      <c r="CU4" s="1" t="s">
        <v>249</v>
      </c>
      <c r="CV4" s="1" t="s">
        <v>251</v>
      </c>
      <c r="CW4" s="2" t="s">
        <v>252</v>
      </c>
      <c r="CX4" s="2" t="s">
        <v>252</v>
      </c>
      <c r="CY4" s="1" t="s">
        <v>248</v>
      </c>
      <c r="CZ4" s="1" t="s">
        <v>249</v>
      </c>
      <c r="DA4" s="1" t="s">
        <v>250</v>
      </c>
      <c r="DB4" s="1" t="s">
        <v>249</v>
      </c>
      <c r="DC4" s="1" t="s">
        <v>251</v>
      </c>
      <c r="DD4" s="2" t="s">
        <v>252</v>
      </c>
      <c r="DE4" s="2" t="s">
        <v>252</v>
      </c>
      <c r="DF4" s="1" t="s">
        <v>248</v>
      </c>
      <c r="DG4" s="1" t="s">
        <v>249</v>
      </c>
      <c r="DH4" s="1" t="s">
        <v>250</v>
      </c>
      <c r="DI4" s="1" t="s">
        <v>249</v>
      </c>
      <c r="DJ4" s="1" t="s">
        <v>251</v>
      </c>
      <c r="DK4" s="2" t="s">
        <v>252</v>
      </c>
      <c r="DL4" s="2" t="s">
        <v>252</v>
      </c>
      <c r="DN4" s="675" t="s">
        <v>248</v>
      </c>
      <c r="DO4" s="1" t="s">
        <v>249</v>
      </c>
      <c r="DP4" s="1" t="s">
        <v>250</v>
      </c>
      <c r="DQ4" s="1" t="s">
        <v>249</v>
      </c>
      <c r="DR4" s="1" t="s">
        <v>251</v>
      </c>
      <c r="DS4" s="2" t="s">
        <v>252</v>
      </c>
      <c r="DT4" s="2" t="s">
        <v>252</v>
      </c>
      <c r="DU4" s="1" t="s">
        <v>248</v>
      </c>
      <c r="DV4" s="1" t="s">
        <v>249</v>
      </c>
      <c r="DW4" s="1" t="s">
        <v>250</v>
      </c>
      <c r="DX4" s="1" t="s">
        <v>249</v>
      </c>
      <c r="DY4" s="1" t="s">
        <v>251</v>
      </c>
      <c r="DZ4" s="2" t="s">
        <v>252</v>
      </c>
      <c r="EA4" s="2" t="s">
        <v>252</v>
      </c>
      <c r="EB4" s="1" t="s">
        <v>248</v>
      </c>
      <c r="EC4" s="1" t="s">
        <v>249</v>
      </c>
      <c r="ED4" s="1" t="s">
        <v>250</v>
      </c>
      <c r="EE4" s="1" t="s">
        <v>249</v>
      </c>
      <c r="EF4" s="1" t="s">
        <v>251</v>
      </c>
      <c r="EG4" s="2" t="s">
        <v>252</v>
      </c>
      <c r="EH4" s="2" t="s">
        <v>252</v>
      </c>
      <c r="EI4" s="1" t="s">
        <v>248</v>
      </c>
      <c r="EJ4" s="1" t="s">
        <v>249</v>
      </c>
      <c r="EK4" s="1" t="s">
        <v>250</v>
      </c>
      <c r="EL4" s="1" t="s">
        <v>249</v>
      </c>
      <c r="EM4" s="1" t="s">
        <v>251</v>
      </c>
      <c r="EN4" s="2" t="s">
        <v>252</v>
      </c>
      <c r="EO4" s="2" t="s">
        <v>252</v>
      </c>
    </row>
    <row r="5" spans="1:145">
      <c r="A5" s="210"/>
      <c r="B5" s="665">
        <v>1</v>
      </c>
      <c r="C5" s="687">
        <f t="shared" ref="C5:E9" si="0">B5+1</f>
        <v>2</v>
      </c>
      <c r="D5" s="8">
        <f t="shared" si="0"/>
        <v>3</v>
      </c>
      <c r="E5" s="8">
        <f t="shared" si="0"/>
        <v>4</v>
      </c>
      <c r="F5" s="8">
        <f>E5+1</f>
        <v>5</v>
      </c>
      <c r="G5" s="19">
        <f t="shared" ref="G5:H8" si="1">F5+1</f>
        <v>6</v>
      </c>
      <c r="H5" s="20">
        <f t="shared" si="1"/>
        <v>7</v>
      </c>
      <c r="I5" s="694">
        <v>-1</v>
      </c>
      <c r="J5" s="39"/>
      <c r="K5" s="8">
        <f t="shared" ref="J5:N9" si="2">J5+1</f>
        <v>1</v>
      </c>
      <c r="L5" s="8">
        <f t="shared" si="2"/>
        <v>2</v>
      </c>
      <c r="M5" s="8">
        <f t="shared" si="2"/>
        <v>3</v>
      </c>
      <c r="N5" s="39">
        <f t="shared" si="2"/>
        <v>4</v>
      </c>
      <c r="O5" s="9">
        <f>N5+1</f>
        <v>5</v>
      </c>
      <c r="P5" s="670"/>
      <c r="Q5" s="672"/>
      <c r="R5" s="672"/>
      <c r="S5" s="672"/>
      <c r="T5" s="672"/>
      <c r="U5" s="13">
        <f t="shared" ref="R5:V9" si="3">T5+1</f>
        <v>1</v>
      </c>
      <c r="V5" s="14">
        <f t="shared" si="3"/>
        <v>2</v>
      </c>
      <c r="W5" s="217">
        <v>1</v>
      </c>
      <c r="X5" s="8">
        <f t="shared" ref="X5:AC9" si="4">W5+1</f>
        <v>2</v>
      </c>
      <c r="Y5" s="8">
        <f t="shared" si="4"/>
        <v>3</v>
      </c>
      <c r="Z5" s="574">
        <f t="shared" si="4"/>
        <v>4</v>
      </c>
      <c r="AA5" s="8">
        <f t="shared" si="4"/>
        <v>5</v>
      </c>
      <c r="AB5" s="19">
        <f t="shared" si="4"/>
        <v>6</v>
      </c>
      <c r="AC5" s="20">
        <f t="shared" si="4"/>
        <v>7</v>
      </c>
      <c r="AE5" s="687">
        <v>1</v>
      </c>
      <c r="AF5" s="687">
        <f t="shared" ref="AF5:AH9" si="5">AE5+1</f>
        <v>2</v>
      </c>
      <c r="AG5" s="8">
        <f t="shared" si="5"/>
        <v>3</v>
      </c>
      <c r="AH5" s="8">
        <f t="shared" si="5"/>
        <v>4</v>
      </c>
      <c r="AI5" s="8">
        <f>AH5+1</f>
        <v>5</v>
      </c>
      <c r="AJ5" s="19">
        <f t="shared" ref="AJ5:AK8" si="6">AI5+1</f>
        <v>6</v>
      </c>
      <c r="AK5" s="20">
        <f t="shared" si="6"/>
        <v>7</v>
      </c>
      <c r="AL5" s="694">
        <v>-1</v>
      </c>
      <c r="AM5" s="39"/>
      <c r="AN5" s="8">
        <f t="shared" ref="AN5:AQ9" si="7">AM5+1</f>
        <v>1</v>
      </c>
      <c r="AO5" s="8">
        <f t="shared" si="7"/>
        <v>2</v>
      </c>
      <c r="AP5" s="8">
        <f t="shared" si="7"/>
        <v>3</v>
      </c>
      <c r="AQ5" s="39">
        <f t="shared" si="7"/>
        <v>4</v>
      </c>
      <c r="AR5" s="9">
        <f>AQ5+1</f>
        <v>5</v>
      </c>
      <c r="AS5" s="670"/>
      <c r="AT5" s="672"/>
      <c r="AU5" s="672"/>
      <c r="AV5" s="672"/>
      <c r="AW5" s="672"/>
      <c r="AX5" s="13">
        <f t="shared" ref="AX5:AY9" si="8">AW5+1</f>
        <v>1</v>
      </c>
      <c r="AY5" s="14">
        <f t="shared" si="8"/>
        <v>2</v>
      </c>
      <c r="AZ5" s="217">
        <v>1</v>
      </c>
      <c r="BA5" s="8">
        <f t="shared" ref="BA5:BF9" si="9">AZ5+1</f>
        <v>2</v>
      </c>
      <c r="BB5" s="8">
        <f t="shared" si="9"/>
        <v>3</v>
      </c>
      <c r="BC5" s="574">
        <f t="shared" si="9"/>
        <v>4</v>
      </c>
      <c r="BD5" s="8">
        <f t="shared" si="9"/>
        <v>5</v>
      </c>
      <c r="BE5" s="19">
        <f t="shared" si="9"/>
        <v>6</v>
      </c>
      <c r="BF5" s="20">
        <f t="shared" si="9"/>
        <v>7</v>
      </c>
      <c r="BH5" s="687">
        <v>1</v>
      </c>
      <c r="BI5" s="687">
        <f t="shared" ref="BI5:BK9" si="10">BH5+1</f>
        <v>2</v>
      </c>
      <c r="BJ5" s="8">
        <f t="shared" si="10"/>
        <v>3</v>
      </c>
      <c r="BK5" s="8">
        <f t="shared" si="10"/>
        <v>4</v>
      </c>
      <c r="BL5" s="8">
        <f>BK5+1</f>
        <v>5</v>
      </c>
      <c r="BM5" s="19">
        <f t="shared" ref="BM5:BN8" si="11">BL5+1</f>
        <v>6</v>
      </c>
      <c r="BN5" s="20">
        <f t="shared" si="11"/>
        <v>7</v>
      </c>
      <c r="BO5" s="694">
        <v>-1</v>
      </c>
      <c r="BP5" s="39"/>
      <c r="BQ5" s="8">
        <f t="shared" ref="BQ5:BT9" si="12">BP5+1</f>
        <v>1</v>
      </c>
      <c r="BR5" s="8">
        <f t="shared" si="12"/>
        <v>2</v>
      </c>
      <c r="BS5" s="8">
        <f t="shared" si="12"/>
        <v>3</v>
      </c>
      <c r="BT5" s="39">
        <f t="shared" si="12"/>
        <v>4</v>
      </c>
      <c r="BU5" s="9">
        <f>BT5+1</f>
        <v>5</v>
      </c>
      <c r="BV5" s="670"/>
      <c r="BW5" s="672"/>
      <c r="BX5" s="672"/>
      <c r="BY5" s="672"/>
      <c r="BZ5" s="672"/>
      <c r="CA5" s="13">
        <f t="shared" ref="CA5:CB9" si="13">BZ5+1</f>
        <v>1</v>
      </c>
      <c r="CB5" s="14">
        <f t="shared" si="13"/>
        <v>2</v>
      </c>
      <c r="CC5" s="217">
        <v>1</v>
      </c>
      <c r="CD5" s="8">
        <f t="shared" ref="CD5:CI9" si="14">CC5+1</f>
        <v>2</v>
      </c>
      <c r="CE5" s="8">
        <f t="shared" si="14"/>
        <v>3</v>
      </c>
      <c r="CF5" s="574">
        <f t="shared" si="14"/>
        <v>4</v>
      </c>
      <c r="CG5" s="8">
        <f t="shared" si="14"/>
        <v>5</v>
      </c>
      <c r="CH5" s="19">
        <f t="shared" si="14"/>
        <v>6</v>
      </c>
      <c r="CI5" s="20">
        <f t="shared" si="14"/>
        <v>7</v>
      </c>
      <c r="CK5" s="687">
        <v>1</v>
      </c>
      <c r="CL5" s="687">
        <f t="shared" ref="CL5:CN9" si="15">CK5+1</f>
        <v>2</v>
      </c>
      <c r="CM5" s="8">
        <f t="shared" si="15"/>
        <v>3</v>
      </c>
      <c r="CN5" s="8">
        <f t="shared" si="15"/>
        <v>4</v>
      </c>
      <c r="CO5" s="8">
        <f>CN5+1</f>
        <v>5</v>
      </c>
      <c r="CP5" s="19">
        <f t="shared" ref="CP5:CQ8" si="16">CO5+1</f>
        <v>6</v>
      </c>
      <c r="CQ5" s="20">
        <f t="shared" si="16"/>
        <v>7</v>
      </c>
      <c r="CR5" s="694">
        <v>-1</v>
      </c>
      <c r="CS5" s="39"/>
      <c r="CT5" s="8">
        <f t="shared" ref="CT5:CW9" si="17">CS5+1</f>
        <v>1</v>
      </c>
      <c r="CU5" s="8">
        <f t="shared" si="17"/>
        <v>2</v>
      </c>
      <c r="CV5" s="8">
        <f t="shared" si="17"/>
        <v>3</v>
      </c>
      <c r="CW5" s="39">
        <f t="shared" si="17"/>
        <v>4</v>
      </c>
      <c r="CX5" s="9">
        <f>CW5+1</f>
        <v>5</v>
      </c>
      <c r="CY5" s="670"/>
      <c r="CZ5" s="672"/>
      <c r="DA5" s="672"/>
      <c r="DB5" s="672"/>
      <c r="DC5" s="672"/>
      <c r="DD5" s="13">
        <f t="shared" ref="DD5:DE9" si="18">DC5+1</f>
        <v>1</v>
      </c>
      <c r="DE5" s="14">
        <f t="shared" si="18"/>
        <v>2</v>
      </c>
      <c r="DF5" s="217">
        <v>1</v>
      </c>
      <c r="DG5" s="8">
        <f t="shared" ref="DG5:DL9" si="19">DF5+1</f>
        <v>2</v>
      </c>
      <c r="DH5" s="8">
        <f t="shared" si="19"/>
        <v>3</v>
      </c>
      <c r="DI5" s="574">
        <f t="shared" si="19"/>
        <v>4</v>
      </c>
      <c r="DJ5" s="8">
        <f t="shared" si="19"/>
        <v>5</v>
      </c>
      <c r="DK5" s="19">
        <f t="shared" si="19"/>
        <v>6</v>
      </c>
      <c r="DL5" s="20">
        <f t="shared" si="19"/>
        <v>7</v>
      </c>
      <c r="DN5" s="28">
        <v>1</v>
      </c>
      <c r="DO5" s="28">
        <f t="shared" ref="DO5:DQ9" si="20">DN5+1</f>
        <v>2</v>
      </c>
      <c r="DP5" s="8">
        <f t="shared" si="20"/>
        <v>3</v>
      </c>
      <c r="DQ5" s="8">
        <f t="shared" si="20"/>
        <v>4</v>
      </c>
      <c r="DR5" s="8">
        <f>DQ5+1</f>
        <v>5</v>
      </c>
      <c r="DS5" s="19">
        <f t="shared" ref="DS5:DT8" si="21">DR5+1</f>
        <v>6</v>
      </c>
      <c r="DT5" s="20">
        <f t="shared" si="21"/>
        <v>7</v>
      </c>
      <c r="DU5" s="694">
        <v>-1</v>
      </c>
      <c r="DV5" s="39"/>
      <c r="DW5" s="8">
        <f t="shared" ref="DW5:DZ9" si="22">DV5+1</f>
        <v>1</v>
      </c>
      <c r="DX5" s="8">
        <f t="shared" si="22"/>
        <v>2</v>
      </c>
      <c r="DY5" s="8">
        <f t="shared" si="22"/>
        <v>3</v>
      </c>
      <c r="DZ5" s="39">
        <f t="shared" si="22"/>
        <v>4</v>
      </c>
      <c r="EA5" s="9">
        <f>DZ5+1</f>
        <v>5</v>
      </c>
      <c r="EB5" s="670"/>
      <c r="EC5" s="672"/>
      <c r="ED5" s="672"/>
      <c r="EE5" s="672"/>
      <c r="EF5" s="672"/>
      <c r="EG5" s="13">
        <f t="shared" ref="EG5:EH9" si="23">EF5+1</f>
        <v>1</v>
      </c>
      <c r="EH5" s="14">
        <f t="shared" si="23"/>
        <v>2</v>
      </c>
      <c r="EI5" s="217">
        <v>1</v>
      </c>
      <c r="EJ5" s="8">
        <f t="shared" ref="EJ5:EO9" si="24">EI5+1</f>
        <v>2</v>
      </c>
      <c r="EK5" s="8">
        <f t="shared" si="24"/>
        <v>3</v>
      </c>
      <c r="EL5" s="574">
        <f t="shared" si="24"/>
        <v>4</v>
      </c>
      <c r="EM5" s="8">
        <f t="shared" si="24"/>
        <v>5</v>
      </c>
      <c r="EN5" s="19">
        <f t="shared" si="24"/>
        <v>6</v>
      </c>
      <c r="EO5" s="20">
        <f t="shared" si="24"/>
        <v>7</v>
      </c>
    </row>
    <row r="6" spans="1:145">
      <c r="A6" s="210"/>
      <c r="B6" s="188">
        <f>H5+1</f>
        <v>8</v>
      </c>
      <c r="C6" s="687">
        <f t="shared" si="0"/>
        <v>9</v>
      </c>
      <c r="D6" s="8">
        <f t="shared" si="0"/>
        <v>10</v>
      </c>
      <c r="E6" s="8">
        <f t="shared" si="0"/>
        <v>11</v>
      </c>
      <c r="F6" s="8">
        <f>E6+1</f>
        <v>12</v>
      </c>
      <c r="G6" s="19">
        <f t="shared" si="1"/>
        <v>13</v>
      </c>
      <c r="H6" s="20">
        <f t="shared" si="1"/>
        <v>14</v>
      </c>
      <c r="I6" s="8">
        <f>O5+1</f>
        <v>6</v>
      </c>
      <c r="J6" s="8">
        <f t="shared" si="2"/>
        <v>7</v>
      </c>
      <c r="K6" s="8">
        <f t="shared" si="2"/>
        <v>8</v>
      </c>
      <c r="L6" s="8">
        <f t="shared" si="2"/>
        <v>9</v>
      </c>
      <c r="M6" s="8">
        <f t="shared" si="2"/>
        <v>10</v>
      </c>
      <c r="N6" s="19">
        <f t="shared" si="2"/>
        <v>11</v>
      </c>
      <c r="O6" s="20">
        <f>N6+1</f>
        <v>12</v>
      </c>
      <c r="P6" s="700">
        <f>V5+1</f>
        <v>3</v>
      </c>
      <c r="Q6" s="700">
        <f>P6+1</f>
        <v>4</v>
      </c>
      <c r="R6" s="700">
        <f t="shared" si="3"/>
        <v>5</v>
      </c>
      <c r="S6" s="700">
        <f t="shared" si="3"/>
        <v>6</v>
      </c>
      <c r="T6" s="700">
        <f t="shared" si="3"/>
        <v>7</v>
      </c>
      <c r="U6" s="19">
        <f t="shared" si="3"/>
        <v>8</v>
      </c>
      <c r="V6" s="20">
        <f t="shared" si="3"/>
        <v>9</v>
      </c>
      <c r="W6" s="8">
        <f>AC5+1</f>
        <v>8</v>
      </c>
      <c r="X6" s="8">
        <f t="shared" si="4"/>
        <v>9</v>
      </c>
      <c r="Y6" s="8">
        <f t="shared" si="4"/>
        <v>10</v>
      </c>
      <c r="Z6" s="574">
        <f t="shared" si="4"/>
        <v>11</v>
      </c>
      <c r="AA6" s="8">
        <f t="shared" si="4"/>
        <v>12</v>
      </c>
      <c r="AB6" s="19">
        <f t="shared" si="4"/>
        <v>13</v>
      </c>
      <c r="AC6" s="20">
        <f t="shared" si="4"/>
        <v>14</v>
      </c>
      <c r="AE6" s="188">
        <f>AK5+1</f>
        <v>8</v>
      </c>
      <c r="AF6" s="687">
        <f t="shared" si="5"/>
        <v>9</v>
      </c>
      <c r="AG6" s="8">
        <f t="shared" si="5"/>
        <v>10</v>
      </c>
      <c r="AH6" s="8">
        <f t="shared" si="5"/>
        <v>11</v>
      </c>
      <c r="AI6" s="8">
        <f>AH6+1</f>
        <v>12</v>
      </c>
      <c r="AJ6" s="19">
        <f t="shared" si="6"/>
        <v>13</v>
      </c>
      <c r="AK6" s="20">
        <f t="shared" si="6"/>
        <v>14</v>
      </c>
      <c r="AL6" s="8">
        <f>AR5+1</f>
        <v>6</v>
      </c>
      <c r="AM6" s="8">
        <f t="shared" ref="AM6:AM9" si="25">AL6+1</f>
        <v>7</v>
      </c>
      <c r="AN6" s="8">
        <f t="shared" si="7"/>
        <v>8</v>
      </c>
      <c r="AO6" s="8">
        <f t="shared" si="7"/>
        <v>9</v>
      </c>
      <c r="AP6" s="8">
        <f t="shared" si="7"/>
        <v>10</v>
      </c>
      <c r="AQ6" s="19">
        <f t="shared" si="7"/>
        <v>11</v>
      </c>
      <c r="AR6" s="20">
        <f>AQ6+1</f>
        <v>12</v>
      </c>
      <c r="AS6" s="700">
        <f>AY5+1</f>
        <v>3</v>
      </c>
      <c r="AT6" s="700">
        <f>AS6+1</f>
        <v>4</v>
      </c>
      <c r="AU6" s="700">
        <f t="shared" ref="AU6:AW9" si="26">AT6+1</f>
        <v>5</v>
      </c>
      <c r="AV6" s="700">
        <f t="shared" si="26"/>
        <v>6</v>
      </c>
      <c r="AW6" s="700">
        <f t="shared" si="26"/>
        <v>7</v>
      </c>
      <c r="AX6" s="19">
        <f t="shared" si="8"/>
        <v>8</v>
      </c>
      <c r="AY6" s="20">
        <f t="shared" si="8"/>
        <v>9</v>
      </c>
      <c r="AZ6" s="8">
        <f>BF5+1</f>
        <v>8</v>
      </c>
      <c r="BA6" s="8">
        <f t="shared" si="9"/>
        <v>9</v>
      </c>
      <c r="BB6" s="8">
        <f t="shared" si="9"/>
        <v>10</v>
      </c>
      <c r="BC6" s="574">
        <f t="shared" si="9"/>
        <v>11</v>
      </c>
      <c r="BD6" s="8">
        <f t="shared" si="9"/>
        <v>12</v>
      </c>
      <c r="BE6" s="19">
        <f t="shared" si="9"/>
        <v>13</v>
      </c>
      <c r="BF6" s="20">
        <f t="shared" si="9"/>
        <v>14</v>
      </c>
      <c r="BH6" s="188">
        <f>BN5+1</f>
        <v>8</v>
      </c>
      <c r="BI6" s="687">
        <f t="shared" si="10"/>
        <v>9</v>
      </c>
      <c r="BJ6" s="8">
        <f t="shared" si="10"/>
        <v>10</v>
      </c>
      <c r="BK6" s="8">
        <f t="shared" si="10"/>
        <v>11</v>
      </c>
      <c r="BL6" s="8">
        <f>BK6+1</f>
        <v>12</v>
      </c>
      <c r="BM6" s="19">
        <f t="shared" si="11"/>
        <v>13</v>
      </c>
      <c r="BN6" s="20">
        <f t="shared" si="11"/>
        <v>14</v>
      </c>
      <c r="BO6" s="8">
        <f>BU5+1</f>
        <v>6</v>
      </c>
      <c r="BP6" s="8">
        <f t="shared" ref="BP6:BP9" si="27">BO6+1</f>
        <v>7</v>
      </c>
      <c r="BQ6" s="8">
        <f t="shared" si="12"/>
        <v>8</v>
      </c>
      <c r="BR6" s="8">
        <f t="shared" si="12"/>
        <v>9</v>
      </c>
      <c r="BS6" s="8">
        <f t="shared" si="12"/>
        <v>10</v>
      </c>
      <c r="BT6" s="19">
        <f t="shared" si="12"/>
        <v>11</v>
      </c>
      <c r="BU6" s="20">
        <f>BT6+1</f>
        <v>12</v>
      </c>
      <c r="BV6" s="700">
        <f>CB5+1</f>
        <v>3</v>
      </c>
      <c r="BW6" s="700">
        <f>BV6+1</f>
        <v>4</v>
      </c>
      <c r="BX6" s="700">
        <f t="shared" ref="BX6:BZ9" si="28">BW6+1</f>
        <v>5</v>
      </c>
      <c r="BY6" s="700">
        <f t="shared" si="28"/>
        <v>6</v>
      </c>
      <c r="BZ6" s="700">
        <f t="shared" si="28"/>
        <v>7</v>
      </c>
      <c r="CA6" s="19">
        <f t="shared" si="13"/>
        <v>8</v>
      </c>
      <c r="CB6" s="20">
        <f t="shared" si="13"/>
        <v>9</v>
      </c>
      <c r="CC6" s="8">
        <f>CI5+1</f>
        <v>8</v>
      </c>
      <c r="CD6" s="8">
        <f t="shared" si="14"/>
        <v>9</v>
      </c>
      <c r="CE6" s="8">
        <f t="shared" si="14"/>
        <v>10</v>
      </c>
      <c r="CF6" s="574">
        <f t="shared" si="14"/>
        <v>11</v>
      </c>
      <c r="CG6" s="8">
        <f t="shared" si="14"/>
        <v>12</v>
      </c>
      <c r="CH6" s="19">
        <f t="shared" si="14"/>
        <v>13</v>
      </c>
      <c r="CI6" s="20">
        <f t="shared" si="14"/>
        <v>14</v>
      </c>
      <c r="CK6" s="188">
        <f>CQ5+1</f>
        <v>8</v>
      </c>
      <c r="CL6" s="687">
        <f t="shared" si="15"/>
        <v>9</v>
      </c>
      <c r="CM6" s="8">
        <f t="shared" si="15"/>
        <v>10</v>
      </c>
      <c r="CN6" s="8">
        <f t="shared" si="15"/>
        <v>11</v>
      </c>
      <c r="CO6" s="8">
        <f>CN6+1</f>
        <v>12</v>
      </c>
      <c r="CP6" s="19">
        <f t="shared" si="16"/>
        <v>13</v>
      </c>
      <c r="CQ6" s="20">
        <f t="shared" si="16"/>
        <v>14</v>
      </c>
      <c r="CR6" s="8">
        <f>CX5+1</f>
        <v>6</v>
      </c>
      <c r="CS6" s="8">
        <f t="shared" ref="CS6:CS9" si="29">CR6+1</f>
        <v>7</v>
      </c>
      <c r="CT6" s="8">
        <f t="shared" si="17"/>
        <v>8</v>
      </c>
      <c r="CU6" s="8">
        <f t="shared" si="17"/>
        <v>9</v>
      </c>
      <c r="CV6" s="8">
        <f t="shared" si="17"/>
        <v>10</v>
      </c>
      <c r="CW6" s="19">
        <f t="shared" si="17"/>
        <v>11</v>
      </c>
      <c r="CX6" s="20">
        <f>CW6+1</f>
        <v>12</v>
      </c>
      <c r="CY6" s="700">
        <f>DE5+1</f>
        <v>3</v>
      </c>
      <c r="CZ6" s="700">
        <f>CY6+1</f>
        <v>4</v>
      </c>
      <c r="DA6" s="700">
        <f t="shared" ref="DA6:DC9" si="30">CZ6+1</f>
        <v>5</v>
      </c>
      <c r="DB6" s="700">
        <f t="shared" si="30"/>
        <v>6</v>
      </c>
      <c r="DC6" s="700">
        <f t="shared" si="30"/>
        <v>7</v>
      </c>
      <c r="DD6" s="19">
        <f t="shared" si="18"/>
        <v>8</v>
      </c>
      <c r="DE6" s="20">
        <f t="shared" si="18"/>
        <v>9</v>
      </c>
      <c r="DF6" s="8">
        <f>DL5+1</f>
        <v>8</v>
      </c>
      <c r="DG6" s="8">
        <f t="shared" si="19"/>
        <v>9</v>
      </c>
      <c r="DH6" s="8">
        <f t="shared" si="19"/>
        <v>10</v>
      </c>
      <c r="DI6" s="574">
        <f t="shared" si="19"/>
        <v>11</v>
      </c>
      <c r="DJ6" s="8">
        <f t="shared" si="19"/>
        <v>12</v>
      </c>
      <c r="DK6" s="19">
        <f t="shared" si="19"/>
        <v>13</v>
      </c>
      <c r="DL6" s="20">
        <f t="shared" si="19"/>
        <v>14</v>
      </c>
      <c r="DN6" s="188">
        <f>DT5+1</f>
        <v>8</v>
      </c>
      <c r="DO6" s="687">
        <f t="shared" si="20"/>
        <v>9</v>
      </c>
      <c r="DP6" s="8">
        <f t="shared" si="20"/>
        <v>10</v>
      </c>
      <c r="DQ6" s="8">
        <f t="shared" si="20"/>
        <v>11</v>
      </c>
      <c r="DR6" s="8">
        <f>DQ6+1</f>
        <v>12</v>
      </c>
      <c r="DS6" s="19">
        <f t="shared" si="21"/>
        <v>13</v>
      </c>
      <c r="DT6" s="20">
        <f t="shared" si="21"/>
        <v>14</v>
      </c>
      <c r="DU6" s="8">
        <f>EA5+1</f>
        <v>6</v>
      </c>
      <c r="DV6" s="8">
        <f t="shared" ref="DV6:DV9" si="31">DU6+1</f>
        <v>7</v>
      </c>
      <c r="DW6" s="8">
        <f t="shared" si="22"/>
        <v>8</v>
      </c>
      <c r="DX6" s="8">
        <f t="shared" si="22"/>
        <v>9</v>
      </c>
      <c r="DY6" s="8">
        <f t="shared" si="22"/>
        <v>10</v>
      </c>
      <c r="DZ6" s="19">
        <f t="shared" si="22"/>
        <v>11</v>
      </c>
      <c r="EA6" s="20">
        <f>DZ6+1</f>
        <v>12</v>
      </c>
      <c r="EB6" s="700">
        <f>EH5+1</f>
        <v>3</v>
      </c>
      <c r="EC6" s="700">
        <f>EB6+1</f>
        <v>4</v>
      </c>
      <c r="ED6" s="700">
        <f t="shared" ref="ED6:EF9" si="32">EC6+1</f>
        <v>5</v>
      </c>
      <c r="EE6" s="700">
        <f t="shared" si="32"/>
        <v>6</v>
      </c>
      <c r="EF6" s="700">
        <f t="shared" si="32"/>
        <v>7</v>
      </c>
      <c r="EG6" s="19">
        <f t="shared" si="23"/>
        <v>8</v>
      </c>
      <c r="EH6" s="20">
        <f t="shared" si="23"/>
        <v>9</v>
      </c>
      <c r="EI6" s="8">
        <f>EO5+1</f>
        <v>8</v>
      </c>
      <c r="EJ6" s="8">
        <f t="shared" si="24"/>
        <v>9</v>
      </c>
      <c r="EK6" s="8">
        <f t="shared" si="24"/>
        <v>10</v>
      </c>
      <c r="EL6" s="574">
        <f t="shared" si="24"/>
        <v>11</v>
      </c>
      <c r="EM6" s="8">
        <f t="shared" si="24"/>
        <v>12</v>
      </c>
      <c r="EN6" s="19">
        <f t="shared" si="24"/>
        <v>13</v>
      </c>
      <c r="EO6" s="20">
        <f t="shared" si="24"/>
        <v>14</v>
      </c>
    </row>
    <row r="7" spans="1:145">
      <c r="A7" s="210"/>
      <c r="B7" s="188">
        <f>H6+1</f>
        <v>15</v>
      </c>
      <c r="C7" s="8">
        <f t="shared" si="0"/>
        <v>16</v>
      </c>
      <c r="D7" s="8">
        <f t="shared" si="0"/>
        <v>17</v>
      </c>
      <c r="E7" s="8">
        <f t="shared" si="0"/>
        <v>18</v>
      </c>
      <c r="F7" s="8">
        <f>E7+1</f>
        <v>19</v>
      </c>
      <c r="G7" s="19">
        <f t="shared" si="1"/>
        <v>20</v>
      </c>
      <c r="H7" s="20">
        <f t="shared" si="1"/>
        <v>21</v>
      </c>
      <c r="I7" s="8">
        <f>O6+1</f>
        <v>13</v>
      </c>
      <c r="J7" s="574">
        <f t="shared" si="2"/>
        <v>14</v>
      </c>
      <c r="K7" s="574">
        <f t="shared" si="2"/>
        <v>15</v>
      </c>
      <c r="L7" s="574">
        <f t="shared" si="2"/>
        <v>16</v>
      </c>
      <c r="M7" s="574">
        <f t="shared" si="2"/>
        <v>17</v>
      </c>
      <c r="N7" s="575">
        <f t="shared" si="2"/>
        <v>18</v>
      </c>
      <c r="O7" s="20">
        <f>N7+1</f>
        <v>19</v>
      </c>
      <c r="P7" s="8">
        <f>V6+1</f>
        <v>10</v>
      </c>
      <c r="Q7" s="8">
        <f>P7+1</f>
        <v>11</v>
      </c>
      <c r="R7" s="8">
        <f t="shared" si="3"/>
        <v>12</v>
      </c>
      <c r="S7" s="8">
        <f t="shared" si="3"/>
        <v>13</v>
      </c>
      <c r="T7" s="8">
        <f t="shared" si="3"/>
        <v>14</v>
      </c>
      <c r="U7" s="19">
        <f t="shared" si="3"/>
        <v>15</v>
      </c>
      <c r="V7" s="20">
        <f t="shared" si="3"/>
        <v>16</v>
      </c>
      <c r="W7" s="8">
        <f>AC6+1</f>
        <v>15</v>
      </c>
      <c r="X7" s="8">
        <f t="shared" si="4"/>
        <v>16</v>
      </c>
      <c r="Y7" s="692">
        <f t="shared" si="4"/>
        <v>17</v>
      </c>
      <c r="Z7" s="8">
        <f t="shared" si="4"/>
        <v>18</v>
      </c>
      <c r="AA7" s="188">
        <f t="shared" si="4"/>
        <v>19</v>
      </c>
      <c r="AB7" s="19">
        <f t="shared" si="4"/>
        <v>20</v>
      </c>
      <c r="AC7" s="20">
        <f t="shared" si="4"/>
        <v>21</v>
      </c>
      <c r="AE7" s="188">
        <f>AK6+1</f>
        <v>15</v>
      </c>
      <c r="AF7" s="8">
        <f t="shared" si="5"/>
        <v>16</v>
      </c>
      <c r="AG7" s="8">
        <f t="shared" si="5"/>
        <v>17</v>
      </c>
      <c r="AH7" s="8">
        <f t="shared" si="5"/>
        <v>18</v>
      </c>
      <c r="AI7" s="8">
        <f>AH7+1</f>
        <v>19</v>
      </c>
      <c r="AJ7" s="19">
        <f t="shared" si="6"/>
        <v>20</v>
      </c>
      <c r="AK7" s="20">
        <f t="shared" si="6"/>
        <v>21</v>
      </c>
      <c r="AL7" s="8">
        <f>AR6+1</f>
        <v>13</v>
      </c>
      <c r="AM7" s="574">
        <f t="shared" si="25"/>
        <v>14</v>
      </c>
      <c r="AN7" s="574">
        <f t="shared" si="7"/>
        <v>15</v>
      </c>
      <c r="AO7" s="574">
        <f t="shared" si="7"/>
        <v>16</v>
      </c>
      <c r="AP7" s="574">
        <f t="shared" si="7"/>
        <v>17</v>
      </c>
      <c r="AQ7" s="575">
        <f t="shared" si="7"/>
        <v>18</v>
      </c>
      <c r="AR7" s="20">
        <f>AQ7+1</f>
        <v>19</v>
      </c>
      <c r="AS7" s="8">
        <f>AY6+1</f>
        <v>10</v>
      </c>
      <c r="AT7" s="8">
        <f>AS7+1</f>
        <v>11</v>
      </c>
      <c r="AU7" s="8">
        <f t="shared" si="26"/>
        <v>12</v>
      </c>
      <c r="AV7" s="8">
        <f t="shared" si="26"/>
        <v>13</v>
      </c>
      <c r="AW7" s="8">
        <f t="shared" si="26"/>
        <v>14</v>
      </c>
      <c r="AX7" s="19">
        <f t="shared" si="8"/>
        <v>15</v>
      </c>
      <c r="AY7" s="20">
        <f t="shared" si="8"/>
        <v>16</v>
      </c>
      <c r="AZ7" s="8">
        <f>BF6+1</f>
        <v>15</v>
      </c>
      <c r="BA7" s="8">
        <f t="shared" si="9"/>
        <v>16</v>
      </c>
      <c r="BB7" s="692">
        <f t="shared" si="9"/>
        <v>17</v>
      </c>
      <c r="BC7" s="8">
        <f t="shared" si="9"/>
        <v>18</v>
      </c>
      <c r="BD7" s="188">
        <f t="shared" si="9"/>
        <v>19</v>
      </c>
      <c r="BE7" s="19">
        <f t="shared" si="9"/>
        <v>20</v>
      </c>
      <c r="BF7" s="20">
        <f t="shared" si="9"/>
        <v>21</v>
      </c>
      <c r="BH7" s="188">
        <f>BN6+1</f>
        <v>15</v>
      </c>
      <c r="BI7" s="8">
        <f t="shared" si="10"/>
        <v>16</v>
      </c>
      <c r="BJ7" s="8">
        <f t="shared" si="10"/>
        <v>17</v>
      </c>
      <c r="BK7" s="8">
        <f t="shared" si="10"/>
        <v>18</v>
      </c>
      <c r="BL7" s="8">
        <f>BK7+1</f>
        <v>19</v>
      </c>
      <c r="BM7" s="19">
        <f t="shared" si="11"/>
        <v>20</v>
      </c>
      <c r="BN7" s="20">
        <f t="shared" si="11"/>
        <v>21</v>
      </c>
      <c r="BO7" s="8">
        <f>BU6+1</f>
        <v>13</v>
      </c>
      <c r="BP7" s="574">
        <f t="shared" si="27"/>
        <v>14</v>
      </c>
      <c r="BQ7" s="574">
        <f t="shared" si="12"/>
        <v>15</v>
      </c>
      <c r="BR7" s="574">
        <f t="shared" si="12"/>
        <v>16</v>
      </c>
      <c r="BS7" s="574">
        <f t="shared" si="12"/>
        <v>17</v>
      </c>
      <c r="BT7" s="575">
        <f t="shared" si="12"/>
        <v>18</v>
      </c>
      <c r="BU7" s="20">
        <f>BT7+1</f>
        <v>19</v>
      </c>
      <c r="BV7" s="8">
        <f>CB6+1</f>
        <v>10</v>
      </c>
      <c r="BW7" s="8">
        <f>BV7+1</f>
        <v>11</v>
      </c>
      <c r="BX7" s="8">
        <f t="shared" si="28"/>
        <v>12</v>
      </c>
      <c r="BY7" s="8">
        <f t="shared" si="28"/>
        <v>13</v>
      </c>
      <c r="BZ7" s="8">
        <f t="shared" si="28"/>
        <v>14</v>
      </c>
      <c r="CA7" s="19">
        <f t="shared" si="13"/>
        <v>15</v>
      </c>
      <c r="CB7" s="20">
        <f t="shared" si="13"/>
        <v>16</v>
      </c>
      <c r="CC7" s="8">
        <f>CI6+1</f>
        <v>15</v>
      </c>
      <c r="CD7" s="8">
        <f t="shared" si="14"/>
        <v>16</v>
      </c>
      <c r="CE7" s="692">
        <f t="shared" si="14"/>
        <v>17</v>
      </c>
      <c r="CF7" s="8">
        <f t="shared" si="14"/>
        <v>18</v>
      </c>
      <c r="CG7" s="188">
        <f t="shared" si="14"/>
        <v>19</v>
      </c>
      <c r="CH7" s="19">
        <f t="shared" si="14"/>
        <v>20</v>
      </c>
      <c r="CI7" s="20">
        <f t="shared" si="14"/>
        <v>21</v>
      </c>
      <c r="CK7" s="188">
        <f>CQ6+1</f>
        <v>15</v>
      </c>
      <c r="CL7" s="8">
        <f t="shared" si="15"/>
        <v>16</v>
      </c>
      <c r="CM7" s="8">
        <f t="shared" si="15"/>
        <v>17</v>
      </c>
      <c r="CN7" s="8">
        <f t="shared" si="15"/>
        <v>18</v>
      </c>
      <c r="CO7" s="8">
        <f>CN7+1</f>
        <v>19</v>
      </c>
      <c r="CP7" s="19">
        <f t="shared" si="16"/>
        <v>20</v>
      </c>
      <c r="CQ7" s="20">
        <f t="shared" si="16"/>
        <v>21</v>
      </c>
      <c r="CR7" s="8">
        <f>CX6+1</f>
        <v>13</v>
      </c>
      <c r="CS7" s="574">
        <f t="shared" si="29"/>
        <v>14</v>
      </c>
      <c r="CT7" s="574">
        <f t="shared" si="17"/>
        <v>15</v>
      </c>
      <c r="CU7" s="574">
        <f t="shared" si="17"/>
        <v>16</v>
      </c>
      <c r="CV7" s="574">
        <f t="shared" si="17"/>
        <v>17</v>
      </c>
      <c r="CW7" s="575">
        <f t="shared" si="17"/>
        <v>18</v>
      </c>
      <c r="CX7" s="20">
        <f>CW7+1</f>
        <v>19</v>
      </c>
      <c r="CY7" s="8">
        <f>DE6+1</f>
        <v>10</v>
      </c>
      <c r="CZ7" s="8">
        <f>CY7+1</f>
        <v>11</v>
      </c>
      <c r="DA7" s="8">
        <f t="shared" si="30"/>
        <v>12</v>
      </c>
      <c r="DB7" s="8">
        <f t="shared" si="30"/>
        <v>13</v>
      </c>
      <c r="DC7" s="8">
        <f t="shared" si="30"/>
        <v>14</v>
      </c>
      <c r="DD7" s="19">
        <f t="shared" si="18"/>
        <v>15</v>
      </c>
      <c r="DE7" s="20">
        <f t="shared" si="18"/>
        <v>16</v>
      </c>
      <c r="DF7" s="8">
        <f>DL6+1</f>
        <v>15</v>
      </c>
      <c r="DG7" s="8">
        <f t="shared" si="19"/>
        <v>16</v>
      </c>
      <c r="DH7" s="692">
        <f t="shared" si="19"/>
        <v>17</v>
      </c>
      <c r="DI7" s="8">
        <f t="shared" si="19"/>
        <v>18</v>
      </c>
      <c r="DJ7" s="188">
        <f t="shared" si="19"/>
        <v>19</v>
      </c>
      <c r="DK7" s="19">
        <f t="shared" si="19"/>
        <v>20</v>
      </c>
      <c r="DL7" s="20">
        <f t="shared" si="19"/>
        <v>21</v>
      </c>
      <c r="DN7" s="188">
        <f>DT6+1</f>
        <v>15</v>
      </c>
      <c r="DO7" s="8">
        <f t="shared" si="20"/>
        <v>16</v>
      </c>
      <c r="DP7" s="8">
        <f t="shared" si="20"/>
        <v>17</v>
      </c>
      <c r="DQ7" s="8">
        <f t="shared" si="20"/>
        <v>18</v>
      </c>
      <c r="DR7" s="8">
        <f>DQ7+1</f>
        <v>19</v>
      </c>
      <c r="DS7" s="19">
        <f t="shared" si="21"/>
        <v>20</v>
      </c>
      <c r="DT7" s="20">
        <f t="shared" si="21"/>
        <v>21</v>
      </c>
      <c r="DU7" s="8">
        <f>EA6+1</f>
        <v>13</v>
      </c>
      <c r="DV7" s="574">
        <f t="shared" si="31"/>
        <v>14</v>
      </c>
      <c r="DW7" s="574">
        <f t="shared" si="22"/>
        <v>15</v>
      </c>
      <c r="DX7" s="574">
        <f t="shared" si="22"/>
        <v>16</v>
      </c>
      <c r="DY7" s="574">
        <f t="shared" si="22"/>
        <v>17</v>
      </c>
      <c r="DZ7" s="575">
        <f t="shared" si="22"/>
        <v>18</v>
      </c>
      <c r="EA7" s="20">
        <f>DZ7+1</f>
        <v>19</v>
      </c>
      <c r="EB7" s="8">
        <f>EH6+1</f>
        <v>10</v>
      </c>
      <c r="EC7" s="8">
        <f>EB7+1</f>
        <v>11</v>
      </c>
      <c r="ED7" s="8">
        <f t="shared" si="32"/>
        <v>12</v>
      </c>
      <c r="EE7" s="8">
        <f t="shared" si="32"/>
        <v>13</v>
      </c>
      <c r="EF7" s="8">
        <f t="shared" si="32"/>
        <v>14</v>
      </c>
      <c r="EG7" s="19">
        <f t="shared" si="23"/>
        <v>15</v>
      </c>
      <c r="EH7" s="20">
        <f t="shared" si="23"/>
        <v>16</v>
      </c>
      <c r="EI7" s="25">
        <f>EO6+1</f>
        <v>15</v>
      </c>
      <c r="EJ7" s="25">
        <f t="shared" si="24"/>
        <v>16</v>
      </c>
      <c r="EK7" s="29">
        <f t="shared" si="24"/>
        <v>17</v>
      </c>
      <c r="EL7" s="25">
        <f t="shared" si="24"/>
        <v>18</v>
      </c>
      <c r="EM7" s="28">
        <f t="shared" si="24"/>
        <v>19</v>
      </c>
      <c r="EN7" s="19">
        <f t="shared" si="24"/>
        <v>20</v>
      </c>
      <c r="EO7" s="20">
        <f t="shared" si="24"/>
        <v>21</v>
      </c>
    </row>
    <row r="8" spans="1:145">
      <c r="A8" s="210"/>
      <c r="B8" s="188">
        <f>H7+1</f>
        <v>22</v>
      </c>
      <c r="C8" s="8">
        <f t="shared" si="0"/>
        <v>23</v>
      </c>
      <c r="D8" s="8">
        <f t="shared" si="0"/>
        <v>24</v>
      </c>
      <c r="E8" s="8">
        <f t="shared" si="0"/>
        <v>25</v>
      </c>
      <c r="F8" s="8">
        <f>E8+1</f>
        <v>26</v>
      </c>
      <c r="G8" s="19">
        <f t="shared" si="1"/>
        <v>27</v>
      </c>
      <c r="H8" s="20">
        <f t="shared" si="1"/>
        <v>28</v>
      </c>
      <c r="I8" s="706">
        <f>O7+1</f>
        <v>20</v>
      </c>
      <c r="J8" s="707">
        <f t="shared" si="2"/>
        <v>21</v>
      </c>
      <c r="K8" s="707">
        <f t="shared" si="2"/>
        <v>22</v>
      </c>
      <c r="L8" s="707">
        <f t="shared" si="2"/>
        <v>23</v>
      </c>
      <c r="M8" s="707">
        <f t="shared" si="2"/>
        <v>24</v>
      </c>
      <c r="N8" s="572">
        <f t="shared" si="2"/>
        <v>25</v>
      </c>
      <c r="O8" s="573">
        <f>N8+1</f>
        <v>26</v>
      </c>
      <c r="P8" s="8">
        <f>V7+1</f>
        <v>17</v>
      </c>
      <c r="Q8" s="8">
        <f>P8+1</f>
        <v>18</v>
      </c>
      <c r="R8" s="8">
        <f t="shared" si="3"/>
        <v>19</v>
      </c>
      <c r="S8" s="8">
        <f t="shared" si="3"/>
        <v>20</v>
      </c>
      <c r="T8" s="8">
        <f t="shared" si="3"/>
        <v>21</v>
      </c>
      <c r="U8" s="19">
        <f t="shared" si="3"/>
        <v>22</v>
      </c>
      <c r="V8" s="20">
        <f t="shared" si="3"/>
        <v>23</v>
      </c>
      <c r="W8" s="25">
        <f>AC7+1</f>
        <v>22</v>
      </c>
      <c r="X8" s="25">
        <f t="shared" si="4"/>
        <v>23</v>
      </c>
      <c r="Y8" s="25">
        <f t="shared" si="4"/>
        <v>24</v>
      </c>
      <c r="Z8" s="695">
        <f>Y8+1</f>
        <v>25</v>
      </c>
      <c r="AA8" s="46">
        <f t="shared" si="4"/>
        <v>26</v>
      </c>
      <c r="AB8" s="19">
        <f t="shared" si="4"/>
        <v>27</v>
      </c>
      <c r="AC8" s="20">
        <f t="shared" si="4"/>
        <v>28</v>
      </c>
      <c r="AE8" s="188">
        <f>AK7+1</f>
        <v>22</v>
      </c>
      <c r="AF8" s="8">
        <f t="shared" si="5"/>
        <v>23</v>
      </c>
      <c r="AG8" s="8">
        <f t="shared" si="5"/>
        <v>24</v>
      </c>
      <c r="AH8" s="8">
        <f t="shared" si="5"/>
        <v>25</v>
      </c>
      <c r="AI8" s="8">
        <f>AH8+1</f>
        <v>26</v>
      </c>
      <c r="AJ8" s="19">
        <f t="shared" si="6"/>
        <v>27</v>
      </c>
      <c r="AK8" s="20">
        <f t="shared" si="6"/>
        <v>28</v>
      </c>
      <c r="AL8" s="8">
        <f>AR7+1</f>
        <v>20</v>
      </c>
      <c r="AM8" s="574">
        <f t="shared" si="25"/>
        <v>21</v>
      </c>
      <c r="AN8" s="574">
        <f t="shared" si="7"/>
        <v>22</v>
      </c>
      <c r="AO8" s="574">
        <f t="shared" si="7"/>
        <v>23</v>
      </c>
      <c r="AP8" s="574">
        <f t="shared" si="7"/>
        <v>24</v>
      </c>
      <c r="AQ8" s="572">
        <f t="shared" si="7"/>
        <v>25</v>
      </c>
      <c r="AR8" s="573">
        <f>AQ8+1</f>
        <v>26</v>
      </c>
      <c r="AS8" s="8">
        <f>AY7+1</f>
        <v>17</v>
      </c>
      <c r="AT8" s="8">
        <f>AS8+1</f>
        <v>18</v>
      </c>
      <c r="AU8" s="8">
        <f t="shared" si="26"/>
        <v>19</v>
      </c>
      <c r="AV8" s="8">
        <f t="shared" si="26"/>
        <v>20</v>
      </c>
      <c r="AW8" s="8">
        <f t="shared" si="26"/>
        <v>21</v>
      </c>
      <c r="AX8" s="19">
        <f t="shared" si="8"/>
        <v>22</v>
      </c>
      <c r="AY8" s="20">
        <f t="shared" si="8"/>
        <v>23</v>
      </c>
      <c r="AZ8" s="25">
        <f>BF7+1</f>
        <v>22</v>
      </c>
      <c r="BA8" s="25">
        <f t="shared" si="9"/>
        <v>23</v>
      </c>
      <c r="BB8" s="25">
        <f t="shared" si="9"/>
        <v>24</v>
      </c>
      <c r="BC8" s="695">
        <f>BB8+1</f>
        <v>25</v>
      </c>
      <c r="BD8" s="46">
        <f t="shared" si="9"/>
        <v>26</v>
      </c>
      <c r="BE8" s="19">
        <f t="shared" si="9"/>
        <v>27</v>
      </c>
      <c r="BF8" s="20">
        <f t="shared" si="9"/>
        <v>28</v>
      </c>
      <c r="BH8" s="188">
        <f>BN7+1</f>
        <v>22</v>
      </c>
      <c r="BI8" s="8">
        <f t="shared" si="10"/>
        <v>23</v>
      </c>
      <c r="BJ8" s="8">
        <f t="shared" si="10"/>
        <v>24</v>
      </c>
      <c r="BK8" s="8">
        <f t="shared" si="10"/>
        <v>25</v>
      </c>
      <c r="BL8" s="8">
        <f>BK8+1</f>
        <v>26</v>
      </c>
      <c r="BM8" s="19">
        <f t="shared" si="11"/>
        <v>27</v>
      </c>
      <c r="BN8" s="20">
        <f t="shared" si="11"/>
        <v>28</v>
      </c>
      <c r="BO8" s="8">
        <f>BU7+1</f>
        <v>20</v>
      </c>
      <c r="BP8" s="574">
        <f t="shared" si="27"/>
        <v>21</v>
      </c>
      <c r="BQ8" s="574">
        <f t="shared" si="12"/>
        <v>22</v>
      </c>
      <c r="BR8" s="574">
        <f t="shared" si="12"/>
        <v>23</v>
      </c>
      <c r="BS8" s="574">
        <f t="shared" si="12"/>
        <v>24</v>
      </c>
      <c r="BT8" s="572">
        <f t="shared" si="12"/>
        <v>25</v>
      </c>
      <c r="BU8" s="573">
        <f>BT8+1</f>
        <v>26</v>
      </c>
      <c r="BV8" s="8">
        <f>CB7+1</f>
        <v>17</v>
      </c>
      <c r="BW8" s="8">
        <f>BV8+1</f>
        <v>18</v>
      </c>
      <c r="BX8" s="8">
        <f t="shared" si="28"/>
        <v>19</v>
      </c>
      <c r="BY8" s="8">
        <f t="shared" si="28"/>
        <v>20</v>
      </c>
      <c r="BZ8" s="8">
        <f t="shared" si="28"/>
        <v>21</v>
      </c>
      <c r="CA8" s="19">
        <f t="shared" si="13"/>
        <v>22</v>
      </c>
      <c r="CB8" s="20">
        <f t="shared" si="13"/>
        <v>23</v>
      </c>
      <c r="CC8" s="25">
        <f>CI7+1</f>
        <v>22</v>
      </c>
      <c r="CD8" s="25">
        <f t="shared" si="14"/>
        <v>23</v>
      </c>
      <c r="CE8" s="25">
        <f t="shared" si="14"/>
        <v>24</v>
      </c>
      <c r="CF8" s="695">
        <f>CE8+1</f>
        <v>25</v>
      </c>
      <c r="CG8" s="46">
        <f t="shared" si="14"/>
        <v>26</v>
      </c>
      <c r="CH8" s="19">
        <f t="shared" si="14"/>
        <v>27</v>
      </c>
      <c r="CI8" s="20">
        <f t="shared" si="14"/>
        <v>28</v>
      </c>
      <c r="CK8" s="188">
        <f>CQ7+1</f>
        <v>22</v>
      </c>
      <c r="CL8" s="8">
        <f t="shared" si="15"/>
        <v>23</v>
      </c>
      <c r="CM8" s="8">
        <f t="shared" si="15"/>
        <v>24</v>
      </c>
      <c r="CN8" s="8">
        <f t="shared" si="15"/>
        <v>25</v>
      </c>
      <c r="CO8" s="8">
        <f>CN8+1</f>
        <v>26</v>
      </c>
      <c r="CP8" s="19">
        <f t="shared" si="16"/>
        <v>27</v>
      </c>
      <c r="CQ8" s="20">
        <f t="shared" si="16"/>
        <v>28</v>
      </c>
      <c r="CR8" s="704">
        <f>CX7+1</f>
        <v>20</v>
      </c>
      <c r="CS8" s="705">
        <f t="shared" si="29"/>
        <v>21</v>
      </c>
      <c r="CT8" s="705">
        <f t="shared" si="17"/>
        <v>22</v>
      </c>
      <c r="CU8" s="705">
        <f t="shared" si="17"/>
        <v>23</v>
      </c>
      <c r="CV8" s="705">
        <f t="shared" si="17"/>
        <v>24</v>
      </c>
      <c r="CW8" s="572">
        <f t="shared" si="17"/>
        <v>25</v>
      </c>
      <c r="CX8" s="573">
        <f>CW8+1</f>
        <v>26</v>
      </c>
      <c r="CY8" s="8">
        <f>DE7+1</f>
        <v>17</v>
      </c>
      <c r="CZ8" s="8">
        <f>CY8+1</f>
        <v>18</v>
      </c>
      <c r="DA8" s="8">
        <f t="shared" si="30"/>
        <v>19</v>
      </c>
      <c r="DB8" s="8">
        <f t="shared" si="30"/>
        <v>20</v>
      </c>
      <c r="DC8" s="8">
        <f t="shared" si="30"/>
        <v>21</v>
      </c>
      <c r="DD8" s="19">
        <f t="shared" si="18"/>
        <v>22</v>
      </c>
      <c r="DE8" s="20">
        <f t="shared" si="18"/>
        <v>23</v>
      </c>
      <c r="DF8" s="25">
        <f>DL7+1</f>
        <v>22</v>
      </c>
      <c r="DG8" s="25">
        <f t="shared" si="19"/>
        <v>23</v>
      </c>
      <c r="DH8" s="25">
        <f t="shared" si="19"/>
        <v>24</v>
      </c>
      <c r="DI8" s="695">
        <f>DH8+1</f>
        <v>25</v>
      </c>
      <c r="DJ8" s="46">
        <f t="shared" si="19"/>
        <v>26</v>
      </c>
      <c r="DK8" s="19">
        <f t="shared" si="19"/>
        <v>27</v>
      </c>
      <c r="DL8" s="20">
        <f t="shared" si="19"/>
        <v>28</v>
      </c>
      <c r="DN8" s="188">
        <f>DT7+1</f>
        <v>22</v>
      </c>
      <c r="DO8" s="8">
        <f t="shared" si="20"/>
        <v>23</v>
      </c>
      <c r="DP8" s="8">
        <f t="shared" si="20"/>
        <v>24</v>
      </c>
      <c r="DQ8" s="8">
        <f t="shared" si="20"/>
        <v>25</v>
      </c>
      <c r="DR8" s="8">
        <f>DQ8+1</f>
        <v>26</v>
      </c>
      <c r="DS8" s="19">
        <f t="shared" si="21"/>
        <v>27</v>
      </c>
      <c r="DT8" s="20">
        <f t="shared" si="21"/>
        <v>28</v>
      </c>
      <c r="DU8" s="25">
        <f>EA7+1</f>
        <v>20</v>
      </c>
      <c r="DV8" s="685">
        <f t="shared" si="31"/>
        <v>21</v>
      </c>
      <c r="DW8" s="685">
        <f t="shared" si="22"/>
        <v>22</v>
      </c>
      <c r="DX8" s="685">
        <f t="shared" si="22"/>
        <v>23</v>
      </c>
      <c r="DY8" s="685">
        <f t="shared" si="22"/>
        <v>24</v>
      </c>
      <c r="DZ8" s="572">
        <f t="shared" si="22"/>
        <v>25</v>
      </c>
      <c r="EA8" s="573">
        <f>DZ8+1</f>
        <v>26</v>
      </c>
      <c r="EB8" s="8">
        <f>EH7+1</f>
        <v>17</v>
      </c>
      <c r="EC8" s="8">
        <f>EB8+1</f>
        <v>18</v>
      </c>
      <c r="ED8" s="8">
        <f t="shared" si="32"/>
        <v>19</v>
      </c>
      <c r="EE8" s="8">
        <f t="shared" si="32"/>
        <v>20</v>
      </c>
      <c r="EF8" s="8">
        <f t="shared" si="32"/>
        <v>21</v>
      </c>
      <c r="EG8" s="19">
        <f t="shared" si="23"/>
        <v>22</v>
      </c>
      <c r="EH8" s="20">
        <f t="shared" si="23"/>
        <v>23</v>
      </c>
      <c r="EI8" s="25">
        <f>EO7+1</f>
        <v>22</v>
      </c>
      <c r="EJ8" s="25">
        <f t="shared" si="24"/>
        <v>23</v>
      </c>
      <c r="EK8" s="25">
        <f t="shared" si="24"/>
        <v>24</v>
      </c>
      <c r="EL8" s="695">
        <f>EK8+1</f>
        <v>25</v>
      </c>
      <c r="EM8" s="46">
        <f t="shared" si="24"/>
        <v>26</v>
      </c>
      <c r="EN8" s="19">
        <f t="shared" si="24"/>
        <v>27</v>
      </c>
      <c r="EO8" s="20">
        <f t="shared" si="24"/>
        <v>28</v>
      </c>
    </row>
    <row r="9" spans="1:145">
      <c r="A9" s="210"/>
      <c r="B9" s="188">
        <f>H8+1</f>
        <v>29</v>
      </c>
      <c r="C9" s="8">
        <f t="shared" si="0"/>
        <v>30</v>
      </c>
      <c r="D9" s="39"/>
      <c r="E9" s="39"/>
      <c r="F9" s="39"/>
      <c r="G9" s="19"/>
      <c r="H9" s="20"/>
      <c r="I9" s="24">
        <f>O8+1</f>
        <v>27</v>
      </c>
      <c r="J9" s="12">
        <f t="shared" si="2"/>
        <v>28</v>
      </c>
      <c r="K9" s="12">
        <f t="shared" si="2"/>
        <v>29</v>
      </c>
      <c r="L9" s="12">
        <f t="shared" si="2"/>
        <v>30</v>
      </c>
      <c r="M9" s="12">
        <f t="shared" si="2"/>
        <v>31</v>
      </c>
      <c r="N9" s="576"/>
      <c r="O9" s="20"/>
      <c r="P9" s="8">
        <f>V8+1</f>
        <v>24</v>
      </c>
      <c r="Q9" s="8">
        <f>P9+1</f>
        <v>25</v>
      </c>
      <c r="R9" s="8">
        <f>Q9+1</f>
        <v>26</v>
      </c>
      <c r="S9" s="8">
        <f t="shared" si="3"/>
        <v>27</v>
      </c>
      <c r="T9" s="8">
        <f t="shared" si="3"/>
        <v>28</v>
      </c>
      <c r="U9" s="19">
        <f t="shared" si="3"/>
        <v>29</v>
      </c>
      <c r="V9" s="19">
        <f t="shared" si="3"/>
        <v>30</v>
      </c>
      <c r="W9" s="24">
        <f>AC8+1</f>
        <v>29</v>
      </c>
      <c r="X9" s="25">
        <f t="shared" si="4"/>
        <v>30</v>
      </c>
      <c r="Y9" s="25">
        <f t="shared" si="4"/>
        <v>31</v>
      </c>
      <c r="Z9" s="25"/>
      <c r="AA9" s="25"/>
      <c r="AB9" s="19"/>
      <c r="AC9" s="20"/>
      <c r="AE9" s="188">
        <f>AK8+1</f>
        <v>29</v>
      </c>
      <c r="AF9" s="8">
        <f t="shared" si="5"/>
        <v>30</v>
      </c>
      <c r="AG9" s="39"/>
      <c r="AH9" s="39"/>
      <c r="AI9" s="39"/>
      <c r="AJ9" s="19"/>
      <c r="AK9" s="20"/>
      <c r="AL9" s="24">
        <f>AR8+1</f>
        <v>27</v>
      </c>
      <c r="AM9" s="12">
        <f t="shared" si="25"/>
        <v>28</v>
      </c>
      <c r="AN9" s="12">
        <f t="shared" si="7"/>
        <v>29</v>
      </c>
      <c r="AO9" s="12">
        <f t="shared" si="7"/>
        <v>30</v>
      </c>
      <c r="AP9" s="12">
        <f t="shared" si="7"/>
        <v>31</v>
      </c>
      <c r="AQ9" s="576"/>
      <c r="AR9" s="20"/>
      <c r="AS9" s="8">
        <f>AY8+1</f>
        <v>24</v>
      </c>
      <c r="AT9" s="8">
        <f>AS9+1</f>
        <v>25</v>
      </c>
      <c r="AU9" s="8">
        <f>AT9+1</f>
        <v>26</v>
      </c>
      <c r="AV9" s="8">
        <f t="shared" si="26"/>
        <v>27</v>
      </c>
      <c r="AW9" s="8">
        <f t="shared" si="26"/>
        <v>28</v>
      </c>
      <c r="AX9" s="19">
        <f t="shared" si="8"/>
        <v>29</v>
      </c>
      <c r="AY9" s="19">
        <f t="shared" si="8"/>
        <v>30</v>
      </c>
      <c r="AZ9" s="24">
        <f>BF8+1</f>
        <v>29</v>
      </c>
      <c r="BA9" s="25">
        <f t="shared" si="9"/>
        <v>30</v>
      </c>
      <c r="BB9" s="25">
        <f t="shared" si="9"/>
        <v>31</v>
      </c>
      <c r="BC9" s="25"/>
      <c r="BD9" s="25"/>
      <c r="BE9" s="19"/>
      <c r="BF9" s="20"/>
      <c r="BH9" s="188">
        <f>BN8+1</f>
        <v>29</v>
      </c>
      <c r="BI9" s="8">
        <f t="shared" si="10"/>
        <v>30</v>
      </c>
      <c r="BJ9" s="39"/>
      <c r="BK9" s="39"/>
      <c r="BL9" s="39"/>
      <c r="BM9" s="19"/>
      <c r="BN9" s="20"/>
      <c r="BO9" s="24">
        <f>BU8+1</f>
        <v>27</v>
      </c>
      <c r="BP9" s="12">
        <f t="shared" si="27"/>
        <v>28</v>
      </c>
      <c r="BQ9" s="12">
        <f t="shared" si="12"/>
        <v>29</v>
      </c>
      <c r="BR9" s="12">
        <f t="shared" si="12"/>
        <v>30</v>
      </c>
      <c r="BS9" s="12">
        <f t="shared" si="12"/>
        <v>31</v>
      </c>
      <c r="BT9" s="576"/>
      <c r="BU9" s="20"/>
      <c r="BV9" s="8">
        <f>CB8+1</f>
        <v>24</v>
      </c>
      <c r="BW9" s="8">
        <f>BV9+1</f>
        <v>25</v>
      </c>
      <c r="BX9" s="8">
        <f>BW9+1</f>
        <v>26</v>
      </c>
      <c r="BY9" s="8">
        <f t="shared" si="28"/>
        <v>27</v>
      </c>
      <c r="BZ9" s="8">
        <f t="shared" si="28"/>
        <v>28</v>
      </c>
      <c r="CA9" s="19">
        <f t="shared" si="13"/>
        <v>29</v>
      </c>
      <c r="CB9" s="19">
        <f t="shared" si="13"/>
        <v>30</v>
      </c>
      <c r="CC9" s="24">
        <f>CI8+1</f>
        <v>29</v>
      </c>
      <c r="CD9" s="25">
        <f t="shared" si="14"/>
        <v>30</v>
      </c>
      <c r="CE9" s="25">
        <f t="shared" si="14"/>
        <v>31</v>
      </c>
      <c r="CF9" s="25"/>
      <c r="CG9" s="25"/>
      <c r="CH9" s="19"/>
      <c r="CI9" s="20"/>
      <c r="CK9" s="188">
        <f>CQ8+1</f>
        <v>29</v>
      </c>
      <c r="CL9" s="8">
        <f t="shared" si="15"/>
        <v>30</v>
      </c>
      <c r="CM9" s="39"/>
      <c r="CN9" s="39"/>
      <c r="CO9" s="39"/>
      <c r="CP9" s="19"/>
      <c r="CQ9" s="20"/>
      <c r="CR9" s="703">
        <f>CX8+1</f>
        <v>27</v>
      </c>
      <c r="CS9" s="693">
        <f t="shared" si="29"/>
        <v>28</v>
      </c>
      <c r="CT9" s="693">
        <f t="shared" si="17"/>
        <v>29</v>
      </c>
      <c r="CU9" s="693">
        <f t="shared" si="17"/>
        <v>30</v>
      </c>
      <c r="CV9" s="693">
        <f t="shared" si="17"/>
        <v>31</v>
      </c>
      <c r="CW9" s="576"/>
      <c r="CX9" s="20"/>
      <c r="CY9" s="8">
        <f>DE8+1</f>
        <v>24</v>
      </c>
      <c r="CZ9" s="8">
        <f>CY9+1</f>
        <v>25</v>
      </c>
      <c r="DA9" s="8">
        <f>CZ9+1</f>
        <v>26</v>
      </c>
      <c r="DB9" s="8">
        <f t="shared" si="30"/>
        <v>27</v>
      </c>
      <c r="DC9" s="8">
        <f t="shared" si="30"/>
        <v>28</v>
      </c>
      <c r="DD9" s="19">
        <f t="shared" si="18"/>
        <v>29</v>
      </c>
      <c r="DE9" s="19">
        <f t="shared" si="18"/>
        <v>30</v>
      </c>
      <c r="DF9" s="24">
        <f>DL8+1</f>
        <v>29</v>
      </c>
      <c r="DG9" s="25">
        <f t="shared" si="19"/>
        <v>30</v>
      </c>
      <c r="DH9" s="25">
        <f t="shared" si="19"/>
        <v>31</v>
      </c>
      <c r="DI9" s="25"/>
      <c r="DJ9" s="25"/>
      <c r="DK9" s="19"/>
      <c r="DL9" s="20"/>
      <c r="DN9" s="188">
        <f>DT8+1</f>
        <v>29</v>
      </c>
      <c r="DO9" s="8">
        <f t="shared" si="20"/>
        <v>30</v>
      </c>
      <c r="DP9" s="39"/>
      <c r="DQ9" s="39"/>
      <c r="DR9" s="39"/>
      <c r="DS9" s="19"/>
      <c r="DT9" s="20"/>
      <c r="DU9" s="24">
        <f>EA8+1</f>
        <v>27</v>
      </c>
      <c r="DV9" s="12">
        <f t="shared" si="31"/>
        <v>28</v>
      </c>
      <c r="DW9" s="12">
        <f t="shared" si="22"/>
        <v>29</v>
      </c>
      <c r="DX9" s="12">
        <f t="shared" si="22"/>
        <v>30</v>
      </c>
      <c r="DY9" s="12">
        <f t="shared" si="22"/>
        <v>31</v>
      </c>
      <c r="DZ9" s="576"/>
      <c r="EA9" s="20"/>
      <c r="EB9" s="8">
        <f>EH8+1</f>
        <v>24</v>
      </c>
      <c r="EC9" s="8">
        <f>EB9+1</f>
        <v>25</v>
      </c>
      <c r="ED9" s="8">
        <f>EC9+1</f>
        <v>26</v>
      </c>
      <c r="EE9" s="8">
        <f t="shared" si="32"/>
        <v>27</v>
      </c>
      <c r="EF9" s="8">
        <f t="shared" si="32"/>
        <v>28</v>
      </c>
      <c r="EG9" s="19">
        <f t="shared" si="23"/>
        <v>29</v>
      </c>
      <c r="EH9" s="19">
        <f t="shared" si="23"/>
        <v>30</v>
      </c>
      <c r="EI9" s="24">
        <f>EO8+1</f>
        <v>29</v>
      </c>
      <c r="EJ9" s="25">
        <f t="shared" si="24"/>
        <v>30</v>
      </c>
      <c r="EK9" s="25">
        <f t="shared" si="24"/>
        <v>31</v>
      </c>
      <c r="EL9" s="25"/>
      <c r="EM9" s="25"/>
      <c r="EN9" s="19"/>
      <c r="EO9" s="20"/>
    </row>
    <row r="10" spans="1:145">
      <c r="A10" s="210"/>
      <c r="B10" s="216"/>
      <c r="C10" s="216"/>
      <c r="D10" s="25"/>
      <c r="E10" s="25"/>
      <c r="F10" s="26"/>
      <c r="G10" s="667">
        <v>21</v>
      </c>
      <c r="H10" s="27"/>
      <c r="I10" s="26"/>
      <c r="J10" s="26"/>
      <c r="K10" s="26"/>
      <c r="L10" s="26"/>
      <c r="M10" s="26"/>
      <c r="N10" s="667">
        <v>13</v>
      </c>
      <c r="O10" s="27"/>
      <c r="P10" s="28"/>
      <c r="Q10" s="25"/>
      <c r="R10" s="25"/>
      <c r="S10" s="25"/>
      <c r="T10" s="25"/>
      <c r="U10" s="667">
        <v>20</v>
      </c>
      <c r="V10" s="29"/>
      <c r="W10" s="24"/>
      <c r="X10" s="25"/>
      <c r="Y10" s="25"/>
      <c r="Z10" s="25"/>
      <c r="AA10" s="25"/>
      <c r="AB10" s="667">
        <v>15</v>
      </c>
      <c r="AC10" s="20"/>
      <c r="AE10" s="216"/>
      <c r="AF10" s="216"/>
      <c r="AG10" s="25"/>
      <c r="AH10" s="25"/>
      <c r="AI10" s="26"/>
      <c r="AJ10" s="667">
        <v>22</v>
      </c>
      <c r="AK10" s="27"/>
      <c r="AL10" s="26"/>
      <c r="AM10" s="26"/>
      <c r="AN10" s="26"/>
      <c r="AO10" s="26"/>
      <c r="AP10" s="26"/>
      <c r="AQ10" s="667">
        <v>18</v>
      </c>
      <c r="AR10" s="27"/>
      <c r="AS10" s="28"/>
      <c r="AT10" s="25"/>
      <c r="AU10" s="25"/>
      <c r="AV10" s="25"/>
      <c r="AW10" s="25"/>
      <c r="AX10" s="667">
        <v>20</v>
      </c>
      <c r="AY10" s="29"/>
      <c r="AZ10" s="24"/>
      <c r="BA10" s="25"/>
      <c r="BB10" s="25"/>
      <c r="BC10" s="25"/>
      <c r="BD10" s="25"/>
      <c r="BE10" s="667">
        <v>15</v>
      </c>
      <c r="BF10" s="20"/>
      <c r="BH10" s="216"/>
      <c r="BI10" s="216"/>
      <c r="BJ10" s="25"/>
      <c r="BK10" s="25"/>
      <c r="BL10" s="26"/>
      <c r="BM10" s="667">
        <v>22</v>
      </c>
      <c r="BN10" s="27"/>
      <c r="BO10" s="26"/>
      <c r="BP10" s="26"/>
      <c r="BQ10" s="26"/>
      <c r="BR10" s="26"/>
      <c r="BS10" s="26"/>
      <c r="BT10" s="667">
        <v>18</v>
      </c>
      <c r="BU10" s="27"/>
      <c r="BV10" s="28"/>
      <c r="BW10" s="25"/>
      <c r="BX10" s="25"/>
      <c r="BY10" s="25"/>
      <c r="BZ10" s="25"/>
      <c r="CA10" s="667">
        <v>20</v>
      </c>
      <c r="CB10" s="29"/>
      <c r="CC10" s="24"/>
      <c r="CD10" s="25"/>
      <c r="CE10" s="25"/>
      <c r="CF10" s="25"/>
      <c r="CG10" s="25"/>
      <c r="CH10" s="667">
        <v>15</v>
      </c>
      <c r="CI10" s="20"/>
      <c r="CK10" s="216"/>
      <c r="CL10" s="216"/>
      <c r="CM10" s="25"/>
      <c r="CN10" s="25"/>
      <c r="CO10" s="26"/>
      <c r="CP10" s="667">
        <v>22</v>
      </c>
      <c r="CQ10" s="27"/>
      <c r="CR10" s="26"/>
      <c r="CS10" s="26"/>
      <c r="CT10" s="26"/>
      <c r="CU10" s="26"/>
      <c r="CV10" s="667">
        <v>13</v>
      </c>
      <c r="CW10" s="667">
        <v>5</v>
      </c>
      <c r="CX10" s="27"/>
      <c r="CY10" s="28"/>
      <c r="CZ10" s="25"/>
      <c r="DA10" s="25"/>
      <c r="DB10" s="25"/>
      <c r="DC10" s="25"/>
      <c r="DD10" s="667">
        <v>20</v>
      </c>
      <c r="DE10" s="29"/>
      <c r="DF10" s="24"/>
      <c r="DG10" s="25"/>
      <c r="DH10" s="25"/>
      <c r="DI10" s="25"/>
      <c r="DJ10" s="25"/>
      <c r="DK10" s="667">
        <v>15</v>
      </c>
      <c r="DL10" s="20"/>
      <c r="DN10" s="216"/>
      <c r="DO10" s="216"/>
      <c r="DP10" s="25"/>
      <c r="DQ10" s="25"/>
      <c r="DR10" s="26"/>
      <c r="DS10" s="667">
        <v>20</v>
      </c>
      <c r="DT10" s="27"/>
      <c r="DU10" s="26"/>
      <c r="DV10" s="26"/>
      <c r="DW10" s="26"/>
      <c r="DX10" s="26"/>
      <c r="DY10" s="26"/>
      <c r="DZ10" s="667">
        <v>18</v>
      </c>
      <c r="EA10" s="27"/>
      <c r="EB10" s="28"/>
      <c r="EC10" s="25"/>
      <c r="ED10" s="25"/>
      <c r="EE10" s="25"/>
      <c r="EF10" s="25"/>
      <c r="EG10" s="667">
        <v>20</v>
      </c>
      <c r="EH10" s="29"/>
      <c r="EI10" s="24"/>
      <c r="EJ10" s="25"/>
      <c r="EK10" s="25"/>
      <c r="EL10" s="25"/>
      <c r="EM10" s="25"/>
      <c r="EN10" s="667">
        <v>10</v>
      </c>
      <c r="EO10" s="20"/>
    </row>
    <row r="11" spans="1:145">
      <c r="A11" s="210"/>
      <c r="B11" s="1785">
        <f>EOMONTH(W3,1)</f>
        <v>46053</v>
      </c>
      <c r="C11" s="1784"/>
      <c r="D11" s="1784"/>
      <c r="E11" s="1784"/>
      <c r="F11" s="1784"/>
      <c r="G11" s="1784"/>
      <c r="H11" s="1784"/>
      <c r="I11" s="1784">
        <f>EOMONTH(B11,1)</f>
        <v>46081</v>
      </c>
      <c r="J11" s="1784"/>
      <c r="K11" s="1784"/>
      <c r="L11" s="1784"/>
      <c r="M11" s="1784"/>
      <c r="N11" s="1784"/>
      <c r="O11" s="1784"/>
      <c r="P11" s="1784">
        <f>EOMONTH(I11,1)</f>
        <v>46112</v>
      </c>
      <c r="Q11" s="1784"/>
      <c r="R11" s="1784"/>
      <c r="S11" s="1784"/>
      <c r="T11" s="1784"/>
      <c r="U11" s="1784"/>
      <c r="V11" s="1784"/>
      <c r="W11" s="1784">
        <f>EOMONTH(P11,1)</f>
        <v>46142</v>
      </c>
      <c r="X11" s="1784"/>
      <c r="Y11" s="1784"/>
      <c r="Z11" s="1784"/>
      <c r="AA11" s="1784"/>
      <c r="AB11" s="1784"/>
      <c r="AC11" s="1784"/>
      <c r="AE11" s="1785">
        <f>EOMONTH(AZ3,1)</f>
        <v>46053</v>
      </c>
      <c r="AF11" s="1784"/>
      <c r="AG11" s="1784"/>
      <c r="AH11" s="1784"/>
      <c r="AI11" s="1784"/>
      <c r="AJ11" s="1784"/>
      <c r="AK11" s="1784"/>
      <c r="AL11" s="1784">
        <f>EOMONTH(AE11,1)</f>
        <v>46081</v>
      </c>
      <c r="AM11" s="1784"/>
      <c r="AN11" s="1784"/>
      <c r="AO11" s="1784"/>
      <c r="AP11" s="1784"/>
      <c r="AQ11" s="1784"/>
      <c r="AR11" s="1784"/>
      <c r="AS11" s="1784">
        <f>EOMONTH(AL11,1)</f>
        <v>46112</v>
      </c>
      <c r="AT11" s="1784"/>
      <c r="AU11" s="1784"/>
      <c r="AV11" s="1784"/>
      <c r="AW11" s="1784"/>
      <c r="AX11" s="1784"/>
      <c r="AY11" s="1784"/>
      <c r="AZ11" s="1784">
        <f>EOMONTH(AS11,1)</f>
        <v>46142</v>
      </c>
      <c r="BA11" s="1784"/>
      <c r="BB11" s="1784"/>
      <c r="BC11" s="1784"/>
      <c r="BD11" s="1784"/>
      <c r="BE11" s="1784"/>
      <c r="BF11" s="1784"/>
      <c r="BH11" s="1785">
        <f>EOMONTH(CC3,1)</f>
        <v>46053</v>
      </c>
      <c r="BI11" s="1784"/>
      <c r="BJ11" s="1784"/>
      <c r="BK11" s="1784"/>
      <c r="BL11" s="1784"/>
      <c r="BM11" s="1784"/>
      <c r="BN11" s="1784"/>
      <c r="BO11" s="1784">
        <f>EOMONTH(BH11,1)</f>
        <v>46081</v>
      </c>
      <c r="BP11" s="1784"/>
      <c r="BQ11" s="1784"/>
      <c r="BR11" s="1784"/>
      <c r="BS11" s="1784"/>
      <c r="BT11" s="1784"/>
      <c r="BU11" s="1784"/>
      <c r="BV11" s="1784">
        <f>EOMONTH(BO11,1)</f>
        <v>46112</v>
      </c>
      <c r="BW11" s="1784"/>
      <c r="BX11" s="1784"/>
      <c r="BY11" s="1784"/>
      <c r="BZ11" s="1784"/>
      <c r="CA11" s="1784"/>
      <c r="CB11" s="1784"/>
      <c r="CC11" s="1784">
        <f>EOMONTH(BV11,1)</f>
        <v>46142</v>
      </c>
      <c r="CD11" s="1784"/>
      <c r="CE11" s="1784"/>
      <c r="CF11" s="1784"/>
      <c r="CG11" s="1784"/>
      <c r="CH11" s="1784"/>
      <c r="CI11" s="1784"/>
      <c r="CK11" s="1785">
        <f>EOMONTH(DF3,1)</f>
        <v>46053</v>
      </c>
      <c r="CL11" s="1784"/>
      <c r="CM11" s="1784"/>
      <c r="CN11" s="1784"/>
      <c r="CO11" s="1784"/>
      <c r="CP11" s="1784"/>
      <c r="CQ11" s="1784"/>
      <c r="CR11" s="1784">
        <f>EOMONTH(CK11,1)</f>
        <v>46081</v>
      </c>
      <c r="CS11" s="1784"/>
      <c r="CT11" s="1784"/>
      <c r="CU11" s="1784"/>
      <c r="CV11" s="1784"/>
      <c r="CW11" s="1784"/>
      <c r="CX11" s="1784"/>
      <c r="CY11" s="1784">
        <f>EOMONTH(CR11,1)</f>
        <v>46112</v>
      </c>
      <c r="CZ11" s="1784"/>
      <c r="DA11" s="1784"/>
      <c r="DB11" s="1784"/>
      <c r="DC11" s="1784"/>
      <c r="DD11" s="1784"/>
      <c r="DE11" s="1784"/>
      <c r="DF11" s="1784">
        <f>EOMONTH(CY11,1)</f>
        <v>46142</v>
      </c>
      <c r="DG11" s="1784"/>
      <c r="DH11" s="1784"/>
      <c r="DI11" s="1784"/>
      <c r="DJ11" s="1784"/>
      <c r="DK11" s="1784"/>
      <c r="DL11" s="1784"/>
      <c r="DN11" s="1785">
        <f>EOMONTH(EI3,1)</f>
        <v>46053</v>
      </c>
      <c r="DO11" s="1784"/>
      <c r="DP11" s="1784"/>
      <c r="DQ11" s="1784"/>
      <c r="DR11" s="1784"/>
      <c r="DS11" s="1784"/>
      <c r="DT11" s="1784"/>
      <c r="DU11" s="1784">
        <f>EOMONTH(DN11,1)</f>
        <v>46081</v>
      </c>
      <c r="DV11" s="1784"/>
      <c r="DW11" s="1784"/>
      <c r="DX11" s="1784"/>
      <c r="DY11" s="1784"/>
      <c r="DZ11" s="1784"/>
      <c r="EA11" s="1784"/>
      <c r="EB11" s="1784">
        <f>EOMONTH(DU11,1)</f>
        <v>46112</v>
      </c>
      <c r="EC11" s="1784"/>
      <c r="ED11" s="1784"/>
      <c r="EE11" s="1784"/>
      <c r="EF11" s="1784"/>
      <c r="EG11" s="1784"/>
      <c r="EH11" s="1784"/>
      <c r="EI11" s="1784">
        <f>EOMONTH(EB11,1)</f>
        <v>46142</v>
      </c>
      <c r="EJ11" s="1784"/>
      <c r="EK11" s="1784"/>
      <c r="EL11" s="1784"/>
      <c r="EM11" s="1784"/>
      <c r="EN11" s="1784"/>
      <c r="EO11" s="1784"/>
    </row>
    <row r="12" spans="1:145" ht="17.100000000000001">
      <c r="A12" s="210"/>
      <c r="B12" s="676" t="s">
        <v>248</v>
      </c>
      <c r="C12" s="30" t="s">
        <v>249</v>
      </c>
      <c r="D12" s="30" t="s">
        <v>250</v>
      </c>
      <c r="E12" s="30" t="s">
        <v>249</v>
      </c>
      <c r="F12" s="30" t="s">
        <v>251</v>
      </c>
      <c r="G12" s="31" t="s">
        <v>252</v>
      </c>
      <c r="H12" s="31" t="s">
        <v>252</v>
      </c>
      <c r="I12" s="30" t="s">
        <v>248</v>
      </c>
      <c r="J12" s="30" t="s">
        <v>249</v>
      </c>
      <c r="K12" s="30" t="s">
        <v>250</v>
      </c>
      <c r="L12" s="30" t="s">
        <v>249</v>
      </c>
      <c r="M12" s="30" t="s">
        <v>251</v>
      </c>
      <c r="N12" s="31" t="s">
        <v>252</v>
      </c>
      <c r="O12" s="31" t="s">
        <v>252</v>
      </c>
      <c r="P12" s="30" t="s">
        <v>248</v>
      </c>
      <c r="Q12" s="30" t="s">
        <v>249</v>
      </c>
      <c r="R12" s="30" t="s">
        <v>250</v>
      </c>
      <c r="S12" s="30" t="s">
        <v>249</v>
      </c>
      <c r="T12" s="30" t="s">
        <v>251</v>
      </c>
      <c r="U12" s="31" t="s">
        <v>252</v>
      </c>
      <c r="V12" s="31" t="s">
        <v>252</v>
      </c>
      <c r="W12" s="30" t="s">
        <v>248</v>
      </c>
      <c r="X12" s="30" t="s">
        <v>249</v>
      </c>
      <c r="Y12" s="666" t="s">
        <v>250</v>
      </c>
      <c r="Z12" s="30" t="s">
        <v>249</v>
      </c>
      <c r="AA12" s="30" t="s">
        <v>251</v>
      </c>
      <c r="AB12" s="31" t="s">
        <v>252</v>
      </c>
      <c r="AC12" s="31" t="s">
        <v>252</v>
      </c>
      <c r="AE12" s="676" t="s">
        <v>248</v>
      </c>
      <c r="AF12" s="30" t="s">
        <v>249</v>
      </c>
      <c r="AG12" s="30" t="s">
        <v>250</v>
      </c>
      <c r="AH12" s="30" t="s">
        <v>249</v>
      </c>
      <c r="AI12" s="30" t="s">
        <v>251</v>
      </c>
      <c r="AJ12" s="31" t="s">
        <v>252</v>
      </c>
      <c r="AK12" s="31" t="s">
        <v>252</v>
      </c>
      <c r="AL12" s="30" t="s">
        <v>248</v>
      </c>
      <c r="AM12" s="30" t="s">
        <v>249</v>
      </c>
      <c r="AN12" s="30" t="s">
        <v>250</v>
      </c>
      <c r="AO12" s="30" t="s">
        <v>249</v>
      </c>
      <c r="AP12" s="30" t="s">
        <v>251</v>
      </c>
      <c r="AQ12" s="31" t="s">
        <v>252</v>
      </c>
      <c r="AR12" s="31" t="s">
        <v>252</v>
      </c>
      <c r="AS12" s="30" t="s">
        <v>248</v>
      </c>
      <c r="AT12" s="30" t="s">
        <v>249</v>
      </c>
      <c r="AU12" s="30" t="s">
        <v>250</v>
      </c>
      <c r="AV12" s="30" t="s">
        <v>249</v>
      </c>
      <c r="AW12" s="30" t="s">
        <v>251</v>
      </c>
      <c r="AX12" s="31" t="s">
        <v>252</v>
      </c>
      <c r="AY12" s="31" t="s">
        <v>252</v>
      </c>
      <c r="AZ12" s="30" t="s">
        <v>248</v>
      </c>
      <c r="BA12" s="30" t="s">
        <v>249</v>
      </c>
      <c r="BB12" s="666" t="s">
        <v>250</v>
      </c>
      <c r="BC12" s="30" t="s">
        <v>249</v>
      </c>
      <c r="BD12" s="30" t="s">
        <v>251</v>
      </c>
      <c r="BE12" s="31" t="s">
        <v>252</v>
      </c>
      <c r="BF12" s="31" t="s">
        <v>252</v>
      </c>
      <c r="BH12" s="676" t="s">
        <v>248</v>
      </c>
      <c r="BI12" s="30" t="s">
        <v>249</v>
      </c>
      <c r="BJ12" s="30" t="s">
        <v>250</v>
      </c>
      <c r="BK12" s="30" t="s">
        <v>249</v>
      </c>
      <c r="BL12" s="30" t="s">
        <v>251</v>
      </c>
      <c r="BM12" s="31" t="s">
        <v>252</v>
      </c>
      <c r="BN12" s="31" t="s">
        <v>252</v>
      </c>
      <c r="BO12" s="30" t="s">
        <v>248</v>
      </c>
      <c r="BP12" s="30" t="s">
        <v>249</v>
      </c>
      <c r="BQ12" s="30" t="s">
        <v>250</v>
      </c>
      <c r="BR12" s="30" t="s">
        <v>249</v>
      </c>
      <c r="BS12" s="30" t="s">
        <v>251</v>
      </c>
      <c r="BT12" s="31" t="s">
        <v>252</v>
      </c>
      <c r="BU12" s="31" t="s">
        <v>252</v>
      </c>
      <c r="BV12" s="30" t="s">
        <v>248</v>
      </c>
      <c r="BW12" s="30" t="s">
        <v>249</v>
      </c>
      <c r="BX12" s="30" t="s">
        <v>250</v>
      </c>
      <c r="BY12" s="30" t="s">
        <v>249</v>
      </c>
      <c r="BZ12" s="30" t="s">
        <v>251</v>
      </c>
      <c r="CA12" s="31" t="s">
        <v>252</v>
      </c>
      <c r="CB12" s="31" t="s">
        <v>252</v>
      </c>
      <c r="CC12" s="30" t="s">
        <v>248</v>
      </c>
      <c r="CD12" s="30" t="s">
        <v>249</v>
      </c>
      <c r="CE12" s="666" t="s">
        <v>250</v>
      </c>
      <c r="CF12" s="30" t="s">
        <v>249</v>
      </c>
      <c r="CG12" s="30" t="s">
        <v>251</v>
      </c>
      <c r="CH12" s="31" t="s">
        <v>252</v>
      </c>
      <c r="CI12" s="31" t="s">
        <v>252</v>
      </c>
      <c r="CK12" s="676" t="s">
        <v>248</v>
      </c>
      <c r="CL12" s="30" t="s">
        <v>249</v>
      </c>
      <c r="CM12" s="30" t="s">
        <v>250</v>
      </c>
      <c r="CN12" s="30" t="s">
        <v>249</v>
      </c>
      <c r="CO12" s="30" t="s">
        <v>251</v>
      </c>
      <c r="CP12" s="31" t="s">
        <v>252</v>
      </c>
      <c r="CQ12" s="31" t="s">
        <v>252</v>
      </c>
      <c r="CR12" s="30" t="s">
        <v>248</v>
      </c>
      <c r="CS12" s="30" t="s">
        <v>249</v>
      </c>
      <c r="CT12" s="30" t="s">
        <v>250</v>
      </c>
      <c r="CU12" s="30" t="s">
        <v>249</v>
      </c>
      <c r="CV12" s="30" t="s">
        <v>251</v>
      </c>
      <c r="CW12" s="31" t="s">
        <v>252</v>
      </c>
      <c r="CX12" s="31" t="s">
        <v>252</v>
      </c>
      <c r="CY12" s="30" t="s">
        <v>248</v>
      </c>
      <c r="CZ12" s="30" t="s">
        <v>249</v>
      </c>
      <c r="DA12" s="30" t="s">
        <v>250</v>
      </c>
      <c r="DB12" s="30" t="s">
        <v>249</v>
      </c>
      <c r="DC12" s="30" t="s">
        <v>251</v>
      </c>
      <c r="DD12" s="31" t="s">
        <v>252</v>
      </c>
      <c r="DE12" s="31" t="s">
        <v>252</v>
      </c>
      <c r="DF12" s="30" t="s">
        <v>248</v>
      </c>
      <c r="DG12" s="30" t="s">
        <v>249</v>
      </c>
      <c r="DH12" s="666" t="s">
        <v>250</v>
      </c>
      <c r="DI12" s="30" t="s">
        <v>249</v>
      </c>
      <c r="DJ12" s="30" t="s">
        <v>251</v>
      </c>
      <c r="DK12" s="31" t="s">
        <v>252</v>
      </c>
      <c r="DL12" s="31" t="s">
        <v>252</v>
      </c>
      <c r="DN12" s="676" t="s">
        <v>248</v>
      </c>
      <c r="DO12" s="30" t="s">
        <v>249</v>
      </c>
      <c r="DP12" s="30" t="s">
        <v>250</v>
      </c>
      <c r="DQ12" s="30" t="s">
        <v>249</v>
      </c>
      <c r="DR12" s="30" t="s">
        <v>251</v>
      </c>
      <c r="DS12" s="31" t="s">
        <v>252</v>
      </c>
      <c r="DT12" s="31" t="s">
        <v>252</v>
      </c>
      <c r="DU12" s="30" t="s">
        <v>248</v>
      </c>
      <c r="DV12" s="30" t="s">
        <v>249</v>
      </c>
      <c r="DW12" s="30" t="s">
        <v>250</v>
      </c>
      <c r="DX12" s="30" t="s">
        <v>249</v>
      </c>
      <c r="DY12" s="30" t="s">
        <v>251</v>
      </c>
      <c r="DZ12" s="31" t="s">
        <v>252</v>
      </c>
      <c r="EA12" s="31" t="s">
        <v>252</v>
      </c>
      <c r="EB12" s="30" t="s">
        <v>248</v>
      </c>
      <c r="EC12" s="30" t="s">
        <v>249</v>
      </c>
      <c r="ED12" s="30" t="s">
        <v>250</v>
      </c>
      <c r="EE12" s="30" t="s">
        <v>249</v>
      </c>
      <c r="EF12" s="30" t="s">
        <v>251</v>
      </c>
      <c r="EG12" s="31" t="s">
        <v>252</v>
      </c>
      <c r="EH12" s="31" t="s">
        <v>252</v>
      </c>
      <c r="EI12" s="30" t="s">
        <v>248</v>
      </c>
      <c r="EJ12" s="30" t="s">
        <v>249</v>
      </c>
      <c r="EK12" s="666" t="s">
        <v>250</v>
      </c>
      <c r="EL12" s="30" t="s">
        <v>249</v>
      </c>
      <c r="EM12" s="30" t="s">
        <v>251</v>
      </c>
      <c r="EN12" s="31" t="s">
        <v>252</v>
      </c>
      <c r="EO12" s="31" t="s">
        <v>252</v>
      </c>
    </row>
    <row r="13" spans="1:145">
      <c r="A13" s="210"/>
      <c r="B13" s="28"/>
      <c r="C13" s="25"/>
      <c r="D13" s="25"/>
      <c r="E13" s="673">
        <f t="shared" ref="C13:H17" si="33">D13+1</f>
        <v>1</v>
      </c>
      <c r="F13" s="670">
        <f t="shared" si="33"/>
        <v>2</v>
      </c>
      <c r="G13" s="19">
        <f t="shared" si="33"/>
        <v>3</v>
      </c>
      <c r="H13" s="20">
        <f t="shared" si="33"/>
        <v>4</v>
      </c>
      <c r="I13" s="39"/>
      <c r="J13" s="39"/>
      <c r="K13" s="39"/>
      <c r="L13" s="39"/>
      <c r="M13" s="39"/>
      <c r="N13" s="19"/>
      <c r="O13" s="20">
        <f t="shared" ref="L13:O17" si="34">N13+1</f>
        <v>1</v>
      </c>
      <c r="P13" s="15"/>
      <c r="Q13" s="16"/>
      <c r="R13" s="16"/>
      <c r="S13" s="16"/>
      <c r="T13" s="16"/>
      <c r="U13" s="45"/>
      <c r="V13" s="6">
        <f t="shared" ref="V13:V17" si="35">U13+1</f>
        <v>1</v>
      </c>
      <c r="W13" s="25"/>
      <c r="X13" s="39"/>
      <c r="Y13" s="25">
        <f t="shared" ref="Y13:AC16" si="36">X13+1</f>
        <v>1</v>
      </c>
      <c r="Z13" s="25">
        <f t="shared" si="36"/>
        <v>2</v>
      </c>
      <c r="AA13" s="46">
        <f t="shared" si="36"/>
        <v>3</v>
      </c>
      <c r="AB13" s="663">
        <f t="shared" si="36"/>
        <v>4</v>
      </c>
      <c r="AC13" s="20">
        <f t="shared" si="36"/>
        <v>5</v>
      </c>
      <c r="AE13" s="28"/>
      <c r="AF13" s="25"/>
      <c r="AG13" s="25"/>
      <c r="AH13" s="673">
        <f t="shared" ref="AH13:AK17" si="37">AG13+1</f>
        <v>1</v>
      </c>
      <c r="AI13" s="670">
        <f t="shared" si="37"/>
        <v>2</v>
      </c>
      <c r="AJ13" s="19">
        <f t="shared" si="37"/>
        <v>3</v>
      </c>
      <c r="AK13" s="20">
        <f t="shared" si="37"/>
        <v>4</v>
      </c>
      <c r="AL13" s="39"/>
      <c r="AM13" s="39"/>
      <c r="AN13" s="39"/>
      <c r="AO13" s="39"/>
      <c r="AP13" s="39"/>
      <c r="AQ13" s="19"/>
      <c r="AR13" s="20">
        <f t="shared" ref="AR13:AR16" si="38">AQ13+1</f>
        <v>1</v>
      </c>
      <c r="AS13" s="15"/>
      <c r="AT13" s="16"/>
      <c r="AU13" s="16"/>
      <c r="AV13" s="16"/>
      <c r="AW13" s="16"/>
      <c r="AX13" s="45"/>
      <c r="AY13" s="6">
        <f t="shared" ref="AY13:AY17" si="39">AX13+1</f>
        <v>1</v>
      </c>
      <c r="AZ13" s="25"/>
      <c r="BA13" s="39"/>
      <c r="BB13" s="25">
        <f t="shared" ref="BB13:BF16" si="40">BA13+1</f>
        <v>1</v>
      </c>
      <c r="BC13" s="25">
        <f t="shared" si="40"/>
        <v>2</v>
      </c>
      <c r="BD13" s="46">
        <f t="shared" si="40"/>
        <v>3</v>
      </c>
      <c r="BE13" s="663">
        <f t="shared" si="40"/>
        <v>4</v>
      </c>
      <c r="BF13" s="20">
        <f t="shared" si="40"/>
        <v>5</v>
      </c>
      <c r="BH13" s="28"/>
      <c r="BI13" s="25"/>
      <c r="BJ13" s="25"/>
      <c r="BK13" s="673">
        <f t="shared" ref="BK13:BN17" si="41">BJ13+1</f>
        <v>1</v>
      </c>
      <c r="BL13" s="670">
        <f t="shared" si="41"/>
        <v>2</v>
      </c>
      <c r="BM13" s="19">
        <f t="shared" si="41"/>
        <v>3</v>
      </c>
      <c r="BN13" s="20">
        <f t="shared" si="41"/>
        <v>4</v>
      </c>
      <c r="BO13" s="39"/>
      <c r="BP13" s="39"/>
      <c r="BQ13" s="39"/>
      <c r="BR13" s="39"/>
      <c r="BS13" s="39"/>
      <c r="BT13" s="19"/>
      <c r="BU13" s="20">
        <f t="shared" ref="BU13:BU16" si="42">BT13+1</f>
        <v>1</v>
      </c>
      <c r="BV13" s="15"/>
      <c r="BW13" s="16"/>
      <c r="BX13" s="16"/>
      <c r="BY13" s="16"/>
      <c r="BZ13" s="16"/>
      <c r="CA13" s="45"/>
      <c r="CB13" s="6">
        <f t="shared" ref="CB13:CB17" si="43">CA13+1</f>
        <v>1</v>
      </c>
      <c r="CC13" s="25"/>
      <c r="CD13" s="39"/>
      <c r="CE13" s="25">
        <f t="shared" ref="CE13:CI16" si="44">CD13+1</f>
        <v>1</v>
      </c>
      <c r="CF13" s="25">
        <f t="shared" si="44"/>
        <v>2</v>
      </c>
      <c r="CG13" s="46">
        <f t="shared" si="44"/>
        <v>3</v>
      </c>
      <c r="CH13" s="663">
        <f t="shared" si="44"/>
        <v>4</v>
      </c>
      <c r="CI13" s="702">
        <f t="shared" si="44"/>
        <v>5</v>
      </c>
      <c r="CK13" s="28"/>
      <c r="CL13" s="25"/>
      <c r="CM13" s="25"/>
      <c r="CN13" s="673">
        <f t="shared" ref="CN13:CQ17" si="45">CM13+1</f>
        <v>1</v>
      </c>
      <c r="CO13" s="670">
        <f t="shared" si="45"/>
        <v>2</v>
      </c>
      <c r="CP13" s="19">
        <f t="shared" si="45"/>
        <v>3</v>
      </c>
      <c r="CQ13" s="20">
        <f t="shared" si="45"/>
        <v>4</v>
      </c>
      <c r="CR13" s="39"/>
      <c r="CS13" s="39"/>
      <c r="CT13" s="39"/>
      <c r="CU13" s="39"/>
      <c r="CV13" s="39"/>
      <c r="CW13" s="19"/>
      <c r="CX13" s="20">
        <f t="shared" ref="CX13:CX16" si="46">CW13+1</f>
        <v>1</v>
      </c>
      <c r="CY13" s="15"/>
      <c r="CZ13" s="16"/>
      <c r="DA13" s="16"/>
      <c r="DB13" s="16"/>
      <c r="DC13" s="16"/>
      <c r="DD13" s="45"/>
      <c r="DE13" s="6">
        <f t="shared" ref="DE13:DE17" si="47">DD13+1</f>
        <v>1</v>
      </c>
      <c r="DF13" s="25"/>
      <c r="DG13" s="39"/>
      <c r="DH13" s="42">
        <f t="shared" ref="DH13:DL16" si="48">DG13+1</f>
        <v>1</v>
      </c>
      <c r="DI13" s="42">
        <f t="shared" si="48"/>
        <v>2</v>
      </c>
      <c r="DJ13" s="46">
        <f t="shared" si="48"/>
        <v>3</v>
      </c>
      <c r="DK13" s="663">
        <f t="shared" si="48"/>
        <v>4</v>
      </c>
      <c r="DL13" s="702">
        <f t="shared" si="48"/>
        <v>5</v>
      </c>
      <c r="DN13" s="28"/>
      <c r="DO13" s="25"/>
      <c r="DP13" s="25"/>
      <c r="DQ13" s="673">
        <f t="shared" ref="DQ13:DT17" si="49">DP13+1</f>
        <v>1</v>
      </c>
      <c r="DR13" s="670">
        <f t="shared" si="49"/>
        <v>2</v>
      </c>
      <c r="DS13" s="19">
        <f t="shared" si="49"/>
        <v>3</v>
      </c>
      <c r="DT13" s="20">
        <f t="shared" si="49"/>
        <v>4</v>
      </c>
      <c r="DU13" s="39"/>
      <c r="DV13" s="39"/>
      <c r="DW13" s="39"/>
      <c r="DX13" s="39"/>
      <c r="DY13" s="39"/>
      <c r="DZ13" s="19"/>
      <c r="EA13" s="20">
        <f t="shared" ref="EA13:EA16" si="50">DZ13+1</f>
        <v>1</v>
      </c>
      <c r="EB13" s="15"/>
      <c r="EC13" s="16"/>
      <c r="ED13" s="16"/>
      <c r="EE13" s="16"/>
      <c r="EF13" s="16"/>
      <c r="EG13" s="45"/>
      <c r="EH13" s="6">
        <f t="shared" ref="EH13:EH17" si="51">EG13+1</f>
        <v>1</v>
      </c>
      <c r="EI13" s="25"/>
      <c r="EJ13" s="39"/>
      <c r="EK13" s="25">
        <f t="shared" ref="EK13:EO16" si="52">EJ13+1</f>
        <v>1</v>
      </c>
      <c r="EL13" s="25">
        <f t="shared" si="52"/>
        <v>2</v>
      </c>
      <c r="EM13" s="46">
        <f t="shared" si="52"/>
        <v>3</v>
      </c>
      <c r="EN13" s="663">
        <f t="shared" si="52"/>
        <v>4</v>
      </c>
      <c r="EO13" s="701">
        <f t="shared" si="52"/>
        <v>5</v>
      </c>
    </row>
    <row r="14" spans="1:145">
      <c r="A14" s="210"/>
      <c r="B14" s="665">
        <f>H13+1</f>
        <v>5</v>
      </c>
      <c r="C14" s="42">
        <f t="shared" si="33"/>
        <v>6</v>
      </c>
      <c r="D14" s="8">
        <f t="shared" si="33"/>
        <v>7</v>
      </c>
      <c r="E14" s="8">
        <f t="shared" si="33"/>
        <v>8</v>
      </c>
      <c r="F14" s="8">
        <f t="shared" si="33"/>
        <v>9</v>
      </c>
      <c r="G14" s="19">
        <f t="shared" si="33"/>
        <v>10</v>
      </c>
      <c r="H14" s="20">
        <f t="shared" si="33"/>
        <v>11</v>
      </c>
      <c r="I14" s="8">
        <f>O13+1</f>
        <v>2</v>
      </c>
      <c r="J14" s="8">
        <f t="shared" ref="J14:K17" si="53">I14+1</f>
        <v>3</v>
      </c>
      <c r="K14" s="8">
        <f t="shared" si="53"/>
        <v>4</v>
      </c>
      <c r="L14" s="8">
        <f t="shared" si="34"/>
        <v>5</v>
      </c>
      <c r="M14" s="8">
        <f t="shared" si="34"/>
        <v>6</v>
      </c>
      <c r="N14" s="19">
        <f t="shared" si="34"/>
        <v>7</v>
      </c>
      <c r="O14" s="20">
        <f t="shared" si="34"/>
        <v>8</v>
      </c>
      <c r="P14" s="8">
        <f>V13+1</f>
        <v>2</v>
      </c>
      <c r="Q14" s="8">
        <f t="shared" ref="Q14:U18" si="54">P14+1</f>
        <v>3</v>
      </c>
      <c r="R14" s="8">
        <f t="shared" si="54"/>
        <v>4</v>
      </c>
      <c r="S14" s="8">
        <f t="shared" si="54"/>
        <v>5</v>
      </c>
      <c r="T14" s="8">
        <f t="shared" si="54"/>
        <v>6</v>
      </c>
      <c r="U14" s="19">
        <f t="shared" si="54"/>
        <v>7</v>
      </c>
      <c r="V14" s="20">
        <f t="shared" si="35"/>
        <v>8</v>
      </c>
      <c r="W14" s="46">
        <f>AC13+1</f>
        <v>6</v>
      </c>
      <c r="X14" s="25">
        <f t="shared" ref="X14:X16" si="55">W14+1</f>
        <v>7</v>
      </c>
      <c r="Y14" s="25">
        <f t="shared" si="36"/>
        <v>8</v>
      </c>
      <c r="Z14" s="25">
        <f t="shared" si="36"/>
        <v>9</v>
      </c>
      <c r="AA14" s="25">
        <f t="shared" si="36"/>
        <v>10</v>
      </c>
      <c r="AB14" s="19">
        <f t="shared" si="36"/>
        <v>11</v>
      </c>
      <c r="AC14" s="20">
        <f t="shared" si="36"/>
        <v>12</v>
      </c>
      <c r="AE14" s="687">
        <f>AK13+1</f>
        <v>5</v>
      </c>
      <c r="AF14" s="42">
        <f t="shared" ref="AF14:AG17" si="56">AE14+1</f>
        <v>6</v>
      </c>
      <c r="AG14" s="8">
        <f t="shared" si="56"/>
        <v>7</v>
      </c>
      <c r="AH14" s="8">
        <f t="shared" si="37"/>
        <v>8</v>
      </c>
      <c r="AI14" s="8">
        <f t="shared" si="37"/>
        <v>9</v>
      </c>
      <c r="AJ14" s="19">
        <f t="shared" si="37"/>
        <v>10</v>
      </c>
      <c r="AK14" s="20">
        <f t="shared" si="37"/>
        <v>11</v>
      </c>
      <c r="AL14" s="8">
        <f>AR13+1</f>
        <v>2</v>
      </c>
      <c r="AM14" s="8">
        <f t="shared" ref="AM14:AQ17" si="57">AL14+1</f>
        <v>3</v>
      </c>
      <c r="AN14" s="8">
        <f t="shared" si="57"/>
        <v>4</v>
      </c>
      <c r="AO14" s="8">
        <f t="shared" si="57"/>
        <v>5</v>
      </c>
      <c r="AP14" s="8">
        <f t="shared" si="57"/>
        <v>6</v>
      </c>
      <c r="AQ14" s="19">
        <f t="shared" si="57"/>
        <v>7</v>
      </c>
      <c r="AR14" s="20">
        <f t="shared" si="38"/>
        <v>8</v>
      </c>
      <c r="AS14" s="8">
        <f>AY13+1</f>
        <v>2</v>
      </c>
      <c r="AT14" s="8">
        <f t="shared" ref="AT14:AX18" si="58">AS14+1</f>
        <v>3</v>
      </c>
      <c r="AU14" s="8">
        <f t="shared" si="58"/>
        <v>4</v>
      </c>
      <c r="AV14" s="8">
        <f t="shared" si="58"/>
        <v>5</v>
      </c>
      <c r="AW14" s="8">
        <f t="shared" si="58"/>
        <v>6</v>
      </c>
      <c r="AX14" s="19">
        <f t="shared" si="58"/>
        <v>7</v>
      </c>
      <c r="AY14" s="20">
        <f t="shared" si="39"/>
        <v>8</v>
      </c>
      <c r="AZ14" s="46">
        <f>BF13+1</f>
        <v>6</v>
      </c>
      <c r="BA14" s="25">
        <f t="shared" ref="BA14:BA16" si="59">AZ14+1</f>
        <v>7</v>
      </c>
      <c r="BB14" s="25">
        <f t="shared" si="40"/>
        <v>8</v>
      </c>
      <c r="BC14" s="25">
        <f t="shared" si="40"/>
        <v>9</v>
      </c>
      <c r="BD14" s="25">
        <f t="shared" si="40"/>
        <v>10</v>
      </c>
      <c r="BE14" s="19">
        <f t="shared" si="40"/>
        <v>11</v>
      </c>
      <c r="BF14" s="20">
        <f t="shared" si="40"/>
        <v>12</v>
      </c>
      <c r="BH14" s="687">
        <f>BN13+1</f>
        <v>5</v>
      </c>
      <c r="BI14" s="42">
        <f t="shared" ref="BI14:BJ17" si="60">BH14+1</f>
        <v>6</v>
      </c>
      <c r="BJ14" s="8">
        <f t="shared" si="60"/>
        <v>7</v>
      </c>
      <c r="BK14" s="8">
        <f t="shared" si="41"/>
        <v>8</v>
      </c>
      <c r="BL14" s="8">
        <f t="shared" si="41"/>
        <v>9</v>
      </c>
      <c r="BM14" s="19">
        <f t="shared" si="41"/>
        <v>10</v>
      </c>
      <c r="BN14" s="20">
        <f t="shared" si="41"/>
        <v>11</v>
      </c>
      <c r="BO14" s="8">
        <f>BU13+1</f>
        <v>2</v>
      </c>
      <c r="BP14" s="8">
        <f t="shared" ref="BP14:BT17" si="61">BO14+1</f>
        <v>3</v>
      </c>
      <c r="BQ14" s="8">
        <f t="shared" si="61"/>
        <v>4</v>
      </c>
      <c r="BR14" s="8">
        <f t="shared" si="61"/>
        <v>5</v>
      </c>
      <c r="BS14" s="8">
        <f t="shared" si="61"/>
        <v>6</v>
      </c>
      <c r="BT14" s="19">
        <f t="shared" si="61"/>
        <v>7</v>
      </c>
      <c r="BU14" s="20">
        <f t="shared" si="42"/>
        <v>8</v>
      </c>
      <c r="BV14" s="8">
        <f>CB13+1</f>
        <v>2</v>
      </c>
      <c r="BW14" s="8">
        <f t="shared" ref="BW14:CA18" si="62">BV14+1</f>
        <v>3</v>
      </c>
      <c r="BX14" s="8">
        <f t="shared" si="62"/>
        <v>4</v>
      </c>
      <c r="BY14" s="8">
        <f t="shared" si="62"/>
        <v>5</v>
      </c>
      <c r="BZ14" s="8">
        <f t="shared" si="62"/>
        <v>6</v>
      </c>
      <c r="CA14" s="19">
        <f t="shared" si="62"/>
        <v>7</v>
      </c>
      <c r="CB14" s="20">
        <f t="shared" si="43"/>
        <v>8</v>
      </c>
      <c r="CC14" s="46">
        <f>CI13+1</f>
        <v>6</v>
      </c>
      <c r="CD14" s="25">
        <f t="shared" ref="CD14:CD16" si="63">CC14+1</f>
        <v>7</v>
      </c>
      <c r="CE14" s="25">
        <f t="shared" si="44"/>
        <v>8</v>
      </c>
      <c r="CF14" s="25">
        <f t="shared" si="44"/>
        <v>9</v>
      </c>
      <c r="CG14" s="25">
        <f t="shared" si="44"/>
        <v>10</v>
      </c>
      <c r="CH14" s="19">
        <f t="shared" si="44"/>
        <v>11</v>
      </c>
      <c r="CI14" s="20">
        <f t="shared" si="44"/>
        <v>12</v>
      </c>
      <c r="CK14" s="687">
        <f>CQ13+1</f>
        <v>5</v>
      </c>
      <c r="CL14" s="42">
        <f t="shared" ref="CL14:CM17" si="64">CK14+1</f>
        <v>6</v>
      </c>
      <c r="CM14" s="8">
        <f t="shared" si="64"/>
        <v>7</v>
      </c>
      <c r="CN14" s="8">
        <f t="shared" si="45"/>
        <v>8</v>
      </c>
      <c r="CO14" s="8">
        <f t="shared" si="45"/>
        <v>9</v>
      </c>
      <c r="CP14" s="19">
        <f t="shared" si="45"/>
        <v>10</v>
      </c>
      <c r="CQ14" s="20">
        <f t="shared" si="45"/>
        <v>11</v>
      </c>
      <c r="CR14" s="8">
        <f>CX13+1</f>
        <v>2</v>
      </c>
      <c r="CS14" s="8">
        <f t="shared" ref="CS14:CW17" si="65">CR14+1</f>
        <v>3</v>
      </c>
      <c r="CT14" s="8">
        <f t="shared" si="65"/>
        <v>4</v>
      </c>
      <c r="CU14" s="8">
        <f t="shared" si="65"/>
        <v>5</v>
      </c>
      <c r="CV14" s="8">
        <f t="shared" si="65"/>
        <v>6</v>
      </c>
      <c r="CW14" s="19">
        <f t="shared" si="65"/>
        <v>7</v>
      </c>
      <c r="CX14" s="20">
        <f t="shared" si="46"/>
        <v>8</v>
      </c>
      <c r="CY14" s="8">
        <f>DE13+1</f>
        <v>2</v>
      </c>
      <c r="CZ14" s="8">
        <f t="shared" ref="CZ14:DD18" si="66">CY14+1</f>
        <v>3</v>
      </c>
      <c r="DA14" s="8">
        <f t="shared" si="66"/>
        <v>4</v>
      </c>
      <c r="DB14" s="8">
        <f t="shared" si="66"/>
        <v>5</v>
      </c>
      <c r="DC14" s="8">
        <f t="shared" si="66"/>
        <v>6</v>
      </c>
      <c r="DD14" s="19">
        <f t="shared" si="66"/>
        <v>7</v>
      </c>
      <c r="DE14" s="20">
        <f t="shared" si="47"/>
        <v>8</v>
      </c>
      <c r="DF14" s="46">
        <f>DL13+1</f>
        <v>6</v>
      </c>
      <c r="DG14" s="25">
        <f t="shared" ref="DG14:DG16" si="67">DF14+1</f>
        <v>7</v>
      </c>
      <c r="DH14" s="25">
        <f t="shared" si="48"/>
        <v>8</v>
      </c>
      <c r="DI14" s="25">
        <f t="shared" si="48"/>
        <v>9</v>
      </c>
      <c r="DJ14" s="25">
        <f t="shared" si="48"/>
        <v>10</v>
      </c>
      <c r="DK14" s="19">
        <f t="shared" si="48"/>
        <v>11</v>
      </c>
      <c r="DL14" s="20">
        <f t="shared" si="48"/>
        <v>12</v>
      </c>
      <c r="DN14" s="28">
        <f>DT13+1</f>
        <v>5</v>
      </c>
      <c r="DO14" s="42">
        <f t="shared" ref="DO14:DP17" si="68">DN14+1</f>
        <v>6</v>
      </c>
      <c r="DP14" s="8">
        <f t="shared" si="68"/>
        <v>7</v>
      </c>
      <c r="DQ14" s="8">
        <f t="shared" si="49"/>
        <v>8</v>
      </c>
      <c r="DR14" s="8">
        <f t="shared" si="49"/>
        <v>9</v>
      </c>
      <c r="DS14" s="19">
        <f t="shared" si="49"/>
        <v>10</v>
      </c>
      <c r="DT14" s="20">
        <f t="shared" si="49"/>
        <v>11</v>
      </c>
      <c r="DU14" s="8">
        <f>EA13+1</f>
        <v>2</v>
      </c>
      <c r="DV14" s="8">
        <f t="shared" ref="DV14:DZ17" si="69">DU14+1</f>
        <v>3</v>
      </c>
      <c r="DW14" s="8">
        <f t="shared" si="69"/>
        <v>4</v>
      </c>
      <c r="DX14" s="8">
        <f t="shared" si="69"/>
        <v>5</v>
      </c>
      <c r="DY14" s="8">
        <f t="shared" si="69"/>
        <v>6</v>
      </c>
      <c r="DZ14" s="19">
        <f t="shared" si="69"/>
        <v>7</v>
      </c>
      <c r="EA14" s="20">
        <f t="shared" si="50"/>
        <v>8</v>
      </c>
      <c r="EB14" s="8">
        <f>EH13+1</f>
        <v>2</v>
      </c>
      <c r="EC14" s="8">
        <f t="shared" ref="EC14:EG18" si="70">EB14+1</f>
        <v>3</v>
      </c>
      <c r="ED14" s="8">
        <f t="shared" si="70"/>
        <v>4</v>
      </c>
      <c r="EE14" s="8">
        <f t="shared" si="70"/>
        <v>5</v>
      </c>
      <c r="EF14" s="8">
        <f t="shared" si="70"/>
        <v>6</v>
      </c>
      <c r="EG14" s="19">
        <f t="shared" si="70"/>
        <v>7</v>
      </c>
      <c r="EH14" s="20">
        <f t="shared" si="51"/>
        <v>8</v>
      </c>
      <c r="EI14" s="46">
        <f>EO13+1</f>
        <v>6</v>
      </c>
      <c r="EJ14" s="25">
        <f t="shared" ref="EJ14:EJ16" si="71">EI14+1</f>
        <v>7</v>
      </c>
      <c r="EK14" s="25">
        <f t="shared" si="52"/>
        <v>8</v>
      </c>
      <c r="EL14" s="25">
        <f t="shared" si="52"/>
        <v>9</v>
      </c>
      <c r="EM14" s="25">
        <f t="shared" si="52"/>
        <v>10</v>
      </c>
      <c r="EN14" s="19">
        <f t="shared" si="52"/>
        <v>11</v>
      </c>
      <c r="EO14" s="20">
        <f t="shared" si="52"/>
        <v>12</v>
      </c>
    </row>
    <row r="15" spans="1:145">
      <c r="A15" s="210"/>
      <c r="B15" s="188">
        <f>H14+1</f>
        <v>12</v>
      </c>
      <c r="C15" s="8">
        <f t="shared" si="33"/>
        <v>13</v>
      </c>
      <c r="D15" s="8">
        <f t="shared" si="33"/>
        <v>14</v>
      </c>
      <c r="E15" s="8">
        <f t="shared" si="33"/>
        <v>15</v>
      </c>
      <c r="F15" s="8">
        <f t="shared" si="33"/>
        <v>16</v>
      </c>
      <c r="G15" s="19">
        <f t="shared" si="33"/>
        <v>17</v>
      </c>
      <c r="H15" s="20">
        <f t="shared" si="33"/>
        <v>18</v>
      </c>
      <c r="I15" s="8">
        <f>O14+1</f>
        <v>9</v>
      </c>
      <c r="J15" s="8">
        <f t="shared" si="53"/>
        <v>10</v>
      </c>
      <c r="K15" s="8">
        <f t="shared" si="53"/>
        <v>11</v>
      </c>
      <c r="L15" s="8">
        <f t="shared" si="34"/>
        <v>12</v>
      </c>
      <c r="M15" s="8">
        <f t="shared" si="34"/>
        <v>13</v>
      </c>
      <c r="N15" s="19">
        <f t="shared" si="34"/>
        <v>14</v>
      </c>
      <c r="O15" s="20">
        <f t="shared" si="34"/>
        <v>15</v>
      </c>
      <c r="P15" s="8">
        <f>V14+1</f>
        <v>9</v>
      </c>
      <c r="Q15" s="8">
        <f t="shared" si="54"/>
        <v>10</v>
      </c>
      <c r="R15" s="8">
        <f t="shared" si="54"/>
        <v>11</v>
      </c>
      <c r="S15" s="8">
        <f t="shared" si="54"/>
        <v>12</v>
      </c>
      <c r="T15" s="42">
        <f t="shared" si="54"/>
        <v>13</v>
      </c>
      <c r="U15" s="19">
        <f t="shared" si="54"/>
        <v>14</v>
      </c>
      <c r="V15" s="20">
        <f t="shared" si="35"/>
        <v>15</v>
      </c>
      <c r="W15" s="42">
        <f>AC14+1</f>
        <v>13</v>
      </c>
      <c r="X15" s="42">
        <f t="shared" si="55"/>
        <v>14</v>
      </c>
      <c r="Y15" s="42">
        <f t="shared" si="36"/>
        <v>15</v>
      </c>
      <c r="Z15" s="42">
        <f t="shared" si="36"/>
        <v>16</v>
      </c>
      <c r="AA15" s="42">
        <f t="shared" si="36"/>
        <v>17</v>
      </c>
      <c r="AB15" s="19">
        <f t="shared" si="36"/>
        <v>18</v>
      </c>
      <c r="AC15" s="20">
        <f t="shared" si="36"/>
        <v>19</v>
      </c>
      <c r="AE15" s="188">
        <f>AK14+1</f>
        <v>12</v>
      </c>
      <c r="AF15" s="8">
        <f t="shared" si="56"/>
        <v>13</v>
      </c>
      <c r="AG15" s="8">
        <f t="shared" si="56"/>
        <v>14</v>
      </c>
      <c r="AH15" s="8">
        <f t="shared" si="37"/>
        <v>15</v>
      </c>
      <c r="AI15" s="8">
        <f t="shared" si="37"/>
        <v>16</v>
      </c>
      <c r="AJ15" s="19">
        <f t="shared" si="37"/>
        <v>17</v>
      </c>
      <c r="AK15" s="20">
        <f t="shared" si="37"/>
        <v>18</v>
      </c>
      <c r="AL15" s="8">
        <f>AR14+1</f>
        <v>9</v>
      </c>
      <c r="AM15" s="8">
        <f t="shared" si="57"/>
        <v>10</v>
      </c>
      <c r="AN15" s="8">
        <f t="shared" si="57"/>
        <v>11</v>
      </c>
      <c r="AO15" s="8">
        <f t="shared" si="57"/>
        <v>12</v>
      </c>
      <c r="AP15" s="8">
        <f t="shared" si="57"/>
        <v>13</v>
      </c>
      <c r="AQ15" s="19">
        <f t="shared" si="57"/>
        <v>14</v>
      </c>
      <c r="AR15" s="20">
        <f t="shared" si="38"/>
        <v>15</v>
      </c>
      <c r="AS15" s="8">
        <f>AY14+1</f>
        <v>9</v>
      </c>
      <c r="AT15" s="8">
        <f t="shared" si="58"/>
        <v>10</v>
      </c>
      <c r="AU15" s="8">
        <f t="shared" si="58"/>
        <v>11</v>
      </c>
      <c r="AV15" s="8">
        <f t="shared" si="58"/>
        <v>12</v>
      </c>
      <c r="AW15" s="42">
        <f t="shared" si="58"/>
        <v>13</v>
      </c>
      <c r="AX15" s="19">
        <f t="shared" si="58"/>
        <v>14</v>
      </c>
      <c r="AY15" s="20">
        <f t="shared" si="39"/>
        <v>15</v>
      </c>
      <c r="AZ15" s="42">
        <f>BF14+1</f>
        <v>13</v>
      </c>
      <c r="BA15" s="42">
        <f t="shared" si="59"/>
        <v>14</v>
      </c>
      <c r="BB15" s="42">
        <f t="shared" si="40"/>
        <v>15</v>
      </c>
      <c r="BC15" s="42">
        <f t="shared" si="40"/>
        <v>16</v>
      </c>
      <c r="BD15" s="42">
        <f t="shared" si="40"/>
        <v>17</v>
      </c>
      <c r="BE15" s="19">
        <f t="shared" si="40"/>
        <v>18</v>
      </c>
      <c r="BF15" s="20">
        <f t="shared" si="40"/>
        <v>19</v>
      </c>
      <c r="BH15" s="188">
        <f>BN14+1</f>
        <v>12</v>
      </c>
      <c r="BI15" s="8">
        <f t="shared" si="60"/>
        <v>13</v>
      </c>
      <c r="BJ15" s="8">
        <f t="shared" si="60"/>
        <v>14</v>
      </c>
      <c r="BK15" s="8">
        <f t="shared" si="41"/>
        <v>15</v>
      </c>
      <c r="BL15" s="8">
        <f t="shared" si="41"/>
        <v>16</v>
      </c>
      <c r="BM15" s="19">
        <f t="shared" si="41"/>
        <v>17</v>
      </c>
      <c r="BN15" s="20">
        <f t="shared" si="41"/>
        <v>18</v>
      </c>
      <c r="BO15" s="8">
        <f>BU14+1</f>
        <v>9</v>
      </c>
      <c r="BP15" s="8">
        <f t="shared" si="61"/>
        <v>10</v>
      </c>
      <c r="BQ15" s="8">
        <f t="shared" si="61"/>
        <v>11</v>
      </c>
      <c r="BR15" s="8">
        <f t="shared" si="61"/>
        <v>12</v>
      </c>
      <c r="BS15" s="8">
        <f t="shared" si="61"/>
        <v>13</v>
      </c>
      <c r="BT15" s="19">
        <f t="shared" si="61"/>
        <v>14</v>
      </c>
      <c r="BU15" s="20">
        <f t="shared" si="42"/>
        <v>15</v>
      </c>
      <c r="BV15" s="8">
        <f>CB14+1</f>
        <v>9</v>
      </c>
      <c r="BW15" s="8">
        <f t="shared" si="62"/>
        <v>10</v>
      </c>
      <c r="BX15" s="8">
        <f t="shared" si="62"/>
        <v>11</v>
      </c>
      <c r="BY15" s="8">
        <f t="shared" si="62"/>
        <v>12</v>
      </c>
      <c r="BZ15" s="42">
        <f t="shared" si="62"/>
        <v>13</v>
      </c>
      <c r="CA15" s="19">
        <f t="shared" si="62"/>
        <v>14</v>
      </c>
      <c r="CB15" s="20">
        <f t="shared" si="43"/>
        <v>15</v>
      </c>
      <c r="CC15" s="42">
        <f>CI14+1</f>
        <v>13</v>
      </c>
      <c r="CD15" s="42">
        <f t="shared" si="63"/>
        <v>14</v>
      </c>
      <c r="CE15" s="42">
        <f t="shared" si="44"/>
        <v>15</v>
      </c>
      <c r="CF15" s="42">
        <f t="shared" si="44"/>
        <v>16</v>
      </c>
      <c r="CG15" s="42">
        <f t="shared" si="44"/>
        <v>17</v>
      </c>
      <c r="CH15" s="19">
        <f t="shared" si="44"/>
        <v>18</v>
      </c>
      <c r="CI15" s="20">
        <f t="shared" si="44"/>
        <v>19</v>
      </c>
      <c r="CK15" s="188">
        <f>CQ14+1</f>
        <v>12</v>
      </c>
      <c r="CL15" s="8">
        <f t="shared" si="64"/>
        <v>13</v>
      </c>
      <c r="CM15" s="8">
        <f t="shared" si="64"/>
        <v>14</v>
      </c>
      <c r="CN15" s="8">
        <f t="shared" si="45"/>
        <v>15</v>
      </c>
      <c r="CO15" s="8">
        <f t="shared" si="45"/>
        <v>16</v>
      </c>
      <c r="CP15" s="19">
        <f t="shared" si="45"/>
        <v>17</v>
      </c>
      <c r="CQ15" s="20">
        <f t="shared" si="45"/>
        <v>18</v>
      </c>
      <c r="CR15" s="8">
        <f>CX14+1</f>
        <v>9</v>
      </c>
      <c r="CS15" s="8">
        <f t="shared" si="65"/>
        <v>10</v>
      </c>
      <c r="CT15" s="8">
        <f t="shared" si="65"/>
        <v>11</v>
      </c>
      <c r="CU15" s="8">
        <f t="shared" si="65"/>
        <v>12</v>
      </c>
      <c r="CV15" s="8">
        <f t="shared" si="65"/>
        <v>13</v>
      </c>
      <c r="CW15" s="19">
        <f t="shared" si="65"/>
        <v>14</v>
      </c>
      <c r="CX15" s="20">
        <f t="shared" si="46"/>
        <v>15</v>
      </c>
      <c r="CY15" s="8">
        <f>DE14+1</f>
        <v>9</v>
      </c>
      <c r="CZ15" s="8">
        <f t="shared" si="66"/>
        <v>10</v>
      </c>
      <c r="DA15" s="8">
        <f t="shared" si="66"/>
        <v>11</v>
      </c>
      <c r="DB15" s="8">
        <f t="shared" si="66"/>
        <v>12</v>
      </c>
      <c r="DC15" s="42">
        <f t="shared" si="66"/>
        <v>13</v>
      </c>
      <c r="DD15" s="19">
        <f t="shared" si="66"/>
        <v>14</v>
      </c>
      <c r="DE15" s="20">
        <f t="shared" si="47"/>
        <v>15</v>
      </c>
      <c r="DF15" s="704">
        <f>DL14+1</f>
        <v>13</v>
      </c>
      <c r="DG15" s="704">
        <f t="shared" si="67"/>
        <v>14</v>
      </c>
      <c r="DH15" s="704">
        <f t="shared" si="48"/>
        <v>15</v>
      </c>
      <c r="DI15" s="704">
        <f t="shared" si="48"/>
        <v>16</v>
      </c>
      <c r="DJ15" s="704">
        <f t="shared" si="48"/>
        <v>17</v>
      </c>
      <c r="DK15" s="19">
        <f t="shared" si="48"/>
        <v>18</v>
      </c>
      <c r="DL15" s="20">
        <f t="shared" si="48"/>
        <v>19</v>
      </c>
      <c r="DN15" s="188">
        <f>DT14+1</f>
        <v>12</v>
      </c>
      <c r="DO15" s="8">
        <f t="shared" si="68"/>
        <v>13</v>
      </c>
      <c r="DP15" s="8">
        <f t="shared" si="68"/>
        <v>14</v>
      </c>
      <c r="DQ15" s="8">
        <f t="shared" si="49"/>
        <v>15</v>
      </c>
      <c r="DR15" s="8">
        <f t="shared" si="49"/>
        <v>16</v>
      </c>
      <c r="DS15" s="19">
        <f t="shared" si="49"/>
        <v>17</v>
      </c>
      <c r="DT15" s="20">
        <f t="shared" si="49"/>
        <v>18</v>
      </c>
      <c r="DU15" s="8">
        <f>EA14+1</f>
        <v>9</v>
      </c>
      <c r="DV15" s="8">
        <f t="shared" si="69"/>
        <v>10</v>
      </c>
      <c r="DW15" s="8">
        <f t="shared" si="69"/>
        <v>11</v>
      </c>
      <c r="DX15" s="8">
        <f t="shared" si="69"/>
        <v>12</v>
      </c>
      <c r="DY15" s="8">
        <f t="shared" si="69"/>
        <v>13</v>
      </c>
      <c r="DZ15" s="19">
        <f t="shared" si="69"/>
        <v>14</v>
      </c>
      <c r="EA15" s="20">
        <f t="shared" si="50"/>
        <v>15</v>
      </c>
      <c r="EB15" s="8">
        <f>EH14+1</f>
        <v>9</v>
      </c>
      <c r="EC15" s="8">
        <f t="shared" si="70"/>
        <v>10</v>
      </c>
      <c r="ED15" s="8">
        <f t="shared" si="70"/>
        <v>11</v>
      </c>
      <c r="EE15" s="8">
        <f t="shared" si="70"/>
        <v>12</v>
      </c>
      <c r="EF15" s="42">
        <f t="shared" si="70"/>
        <v>13</v>
      </c>
      <c r="EG15" s="19">
        <f t="shared" si="70"/>
        <v>14</v>
      </c>
      <c r="EH15" s="20">
        <f t="shared" si="51"/>
        <v>15</v>
      </c>
      <c r="EI15" s="25">
        <f>EO14+1</f>
        <v>13</v>
      </c>
      <c r="EJ15" s="25">
        <f t="shared" si="71"/>
        <v>14</v>
      </c>
      <c r="EK15" s="25">
        <f t="shared" si="52"/>
        <v>15</v>
      </c>
      <c r="EL15" s="25">
        <f t="shared" si="52"/>
        <v>16</v>
      </c>
      <c r="EM15" s="25">
        <f t="shared" si="52"/>
        <v>17</v>
      </c>
      <c r="EN15" s="19">
        <f t="shared" si="52"/>
        <v>18</v>
      </c>
      <c r="EO15" s="20">
        <f t="shared" si="52"/>
        <v>19</v>
      </c>
    </row>
    <row r="16" spans="1:145">
      <c r="A16" s="210"/>
      <c r="B16" s="188">
        <f>H15+1</f>
        <v>19</v>
      </c>
      <c r="C16" s="8">
        <f t="shared" si="33"/>
        <v>20</v>
      </c>
      <c r="D16" s="8">
        <f t="shared" si="33"/>
        <v>21</v>
      </c>
      <c r="E16" s="8">
        <f t="shared" si="33"/>
        <v>22</v>
      </c>
      <c r="F16" s="8">
        <f t="shared" si="33"/>
        <v>23</v>
      </c>
      <c r="G16" s="19">
        <f t="shared" si="33"/>
        <v>24</v>
      </c>
      <c r="H16" s="20">
        <f t="shared" si="33"/>
        <v>25</v>
      </c>
      <c r="I16" s="670">
        <f>O15+1</f>
        <v>16</v>
      </c>
      <c r="J16" s="670">
        <f t="shared" si="53"/>
        <v>17</v>
      </c>
      <c r="K16" s="670">
        <f t="shared" si="53"/>
        <v>18</v>
      </c>
      <c r="L16" s="670">
        <f t="shared" si="34"/>
        <v>19</v>
      </c>
      <c r="M16" s="670">
        <f t="shared" si="34"/>
        <v>20</v>
      </c>
      <c r="N16" s="19">
        <f t="shared" si="34"/>
        <v>21</v>
      </c>
      <c r="O16" s="20">
        <f t="shared" si="34"/>
        <v>22</v>
      </c>
      <c r="P16" s="8">
        <f>V15+1</f>
        <v>16</v>
      </c>
      <c r="Q16" s="8">
        <f t="shared" si="54"/>
        <v>17</v>
      </c>
      <c r="R16" s="8">
        <f t="shared" si="54"/>
        <v>18</v>
      </c>
      <c r="S16" s="8">
        <f t="shared" si="54"/>
        <v>19</v>
      </c>
      <c r="T16" s="8">
        <f t="shared" si="54"/>
        <v>20</v>
      </c>
      <c r="U16" s="19">
        <f t="shared" si="54"/>
        <v>21</v>
      </c>
      <c r="V16" s="20">
        <f t="shared" si="35"/>
        <v>22</v>
      </c>
      <c r="W16" s="42">
        <f>AC15+1</f>
        <v>20</v>
      </c>
      <c r="X16" s="8">
        <f t="shared" si="55"/>
        <v>21</v>
      </c>
      <c r="Y16" s="8">
        <f t="shared" si="36"/>
        <v>22</v>
      </c>
      <c r="Z16" s="8">
        <f t="shared" si="36"/>
        <v>23</v>
      </c>
      <c r="AA16" s="42">
        <f t="shared" si="36"/>
        <v>24</v>
      </c>
      <c r="AB16" s="19">
        <f t="shared" si="36"/>
        <v>25</v>
      </c>
      <c r="AC16" s="20">
        <f t="shared" si="36"/>
        <v>26</v>
      </c>
      <c r="AE16" s="188">
        <f>AK15+1</f>
        <v>19</v>
      </c>
      <c r="AF16" s="8">
        <f t="shared" si="56"/>
        <v>20</v>
      </c>
      <c r="AG16" s="8">
        <f t="shared" si="56"/>
        <v>21</v>
      </c>
      <c r="AH16" s="8">
        <f t="shared" si="37"/>
        <v>22</v>
      </c>
      <c r="AI16" s="8">
        <f t="shared" si="37"/>
        <v>23</v>
      </c>
      <c r="AJ16" s="19">
        <f t="shared" si="37"/>
        <v>24</v>
      </c>
      <c r="AK16" s="20">
        <f t="shared" si="37"/>
        <v>25</v>
      </c>
      <c r="AL16" s="670">
        <f>AR15+1</f>
        <v>16</v>
      </c>
      <c r="AM16" s="670">
        <f t="shared" si="57"/>
        <v>17</v>
      </c>
      <c r="AN16" s="670">
        <f t="shared" si="57"/>
        <v>18</v>
      </c>
      <c r="AO16" s="670">
        <f t="shared" si="57"/>
        <v>19</v>
      </c>
      <c r="AP16" s="670">
        <f t="shared" si="57"/>
        <v>20</v>
      </c>
      <c r="AQ16" s="19">
        <f t="shared" si="57"/>
        <v>21</v>
      </c>
      <c r="AR16" s="20">
        <f t="shared" si="38"/>
        <v>22</v>
      </c>
      <c r="AS16" s="8">
        <f>AY15+1</f>
        <v>16</v>
      </c>
      <c r="AT16" s="8">
        <f t="shared" si="58"/>
        <v>17</v>
      </c>
      <c r="AU16" s="8">
        <f t="shared" si="58"/>
        <v>18</v>
      </c>
      <c r="AV16" s="8">
        <f t="shared" si="58"/>
        <v>19</v>
      </c>
      <c r="AW16" s="8">
        <f t="shared" si="58"/>
        <v>20</v>
      </c>
      <c r="AX16" s="19">
        <f t="shared" si="58"/>
        <v>21</v>
      </c>
      <c r="AY16" s="20">
        <f t="shared" si="39"/>
        <v>22</v>
      </c>
      <c r="AZ16" s="42">
        <f>BF15+1</f>
        <v>20</v>
      </c>
      <c r="BA16" s="8">
        <f t="shared" si="59"/>
        <v>21</v>
      </c>
      <c r="BB16" s="8">
        <f t="shared" si="40"/>
        <v>22</v>
      </c>
      <c r="BC16" s="8">
        <f t="shared" si="40"/>
        <v>23</v>
      </c>
      <c r="BD16" s="42">
        <f t="shared" si="40"/>
        <v>24</v>
      </c>
      <c r="BE16" s="19">
        <f t="shared" si="40"/>
        <v>25</v>
      </c>
      <c r="BF16" s="20">
        <f t="shared" si="40"/>
        <v>26</v>
      </c>
      <c r="BH16" s="188">
        <f>BN15+1</f>
        <v>19</v>
      </c>
      <c r="BI16" s="8">
        <f t="shared" si="60"/>
        <v>20</v>
      </c>
      <c r="BJ16" s="8">
        <f t="shared" si="60"/>
        <v>21</v>
      </c>
      <c r="BK16" s="8">
        <f t="shared" si="41"/>
        <v>22</v>
      </c>
      <c r="BL16" s="8">
        <f t="shared" si="41"/>
        <v>23</v>
      </c>
      <c r="BM16" s="19">
        <f t="shared" si="41"/>
        <v>24</v>
      </c>
      <c r="BN16" s="20">
        <f t="shared" si="41"/>
        <v>25</v>
      </c>
      <c r="BO16" s="670">
        <f>BU15+1</f>
        <v>16</v>
      </c>
      <c r="BP16" s="670">
        <f t="shared" si="61"/>
        <v>17</v>
      </c>
      <c r="BQ16" s="670">
        <f t="shared" si="61"/>
        <v>18</v>
      </c>
      <c r="BR16" s="670">
        <f t="shared" si="61"/>
        <v>19</v>
      </c>
      <c r="BS16" s="670">
        <f t="shared" si="61"/>
        <v>20</v>
      </c>
      <c r="BT16" s="19">
        <f t="shared" si="61"/>
        <v>21</v>
      </c>
      <c r="BU16" s="20">
        <f t="shared" si="42"/>
        <v>22</v>
      </c>
      <c r="BV16" s="8">
        <f>CB15+1</f>
        <v>16</v>
      </c>
      <c r="BW16" s="8">
        <f t="shared" si="62"/>
        <v>17</v>
      </c>
      <c r="BX16" s="8">
        <f t="shared" si="62"/>
        <v>18</v>
      </c>
      <c r="BY16" s="8">
        <f t="shared" si="62"/>
        <v>19</v>
      </c>
      <c r="BZ16" s="8">
        <f t="shared" si="62"/>
        <v>20</v>
      </c>
      <c r="CA16" s="19">
        <f t="shared" si="62"/>
        <v>21</v>
      </c>
      <c r="CB16" s="20">
        <f t="shared" si="43"/>
        <v>22</v>
      </c>
      <c r="CC16" s="42">
        <f>CI15+1</f>
        <v>20</v>
      </c>
      <c r="CD16" s="8">
        <f t="shared" si="63"/>
        <v>21</v>
      </c>
      <c r="CE16" s="8">
        <f t="shared" si="44"/>
        <v>22</v>
      </c>
      <c r="CF16" s="8">
        <f t="shared" si="44"/>
        <v>23</v>
      </c>
      <c r="CG16" s="42">
        <f t="shared" si="44"/>
        <v>24</v>
      </c>
      <c r="CH16" s="19">
        <f t="shared" si="44"/>
        <v>25</v>
      </c>
      <c r="CI16" s="20">
        <f t="shared" si="44"/>
        <v>26</v>
      </c>
      <c r="CK16" s="188">
        <f>CQ15+1</f>
        <v>19</v>
      </c>
      <c r="CL16" s="8">
        <f t="shared" si="64"/>
        <v>20</v>
      </c>
      <c r="CM16" s="8">
        <f t="shared" si="64"/>
        <v>21</v>
      </c>
      <c r="CN16" s="8">
        <f t="shared" si="45"/>
        <v>22</v>
      </c>
      <c r="CO16" s="8">
        <f t="shared" si="45"/>
        <v>23</v>
      </c>
      <c r="CP16" s="19">
        <f t="shared" si="45"/>
        <v>24</v>
      </c>
      <c r="CQ16" s="20">
        <f t="shared" si="45"/>
        <v>25</v>
      </c>
      <c r="CR16" s="670">
        <f>CX15+1</f>
        <v>16</v>
      </c>
      <c r="CS16" s="670">
        <f t="shared" si="65"/>
        <v>17</v>
      </c>
      <c r="CT16" s="670">
        <f t="shared" si="65"/>
        <v>18</v>
      </c>
      <c r="CU16" s="670">
        <f t="shared" si="65"/>
        <v>19</v>
      </c>
      <c r="CV16" s="670">
        <f t="shared" si="65"/>
        <v>20</v>
      </c>
      <c r="CW16" s="19">
        <f t="shared" si="65"/>
        <v>21</v>
      </c>
      <c r="CX16" s="20">
        <f t="shared" si="46"/>
        <v>22</v>
      </c>
      <c r="CY16" s="8">
        <f>DE15+1</f>
        <v>16</v>
      </c>
      <c r="CZ16" s="8">
        <f t="shared" si="66"/>
        <v>17</v>
      </c>
      <c r="DA16" s="8">
        <f t="shared" si="66"/>
        <v>18</v>
      </c>
      <c r="DB16" s="8">
        <f t="shared" si="66"/>
        <v>19</v>
      </c>
      <c r="DC16" s="8">
        <f t="shared" si="66"/>
        <v>20</v>
      </c>
      <c r="DD16" s="19">
        <f t="shared" si="66"/>
        <v>21</v>
      </c>
      <c r="DE16" s="20">
        <f t="shared" si="47"/>
        <v>22</v>
      </c>
      <c r="DF16" s="42">
        <f>DL15+1</f>
        <v>20</v>
      </c>
      <c r="DG16" s="8">
        <f t="shared" si="67"/>
        <v>21</v>
      </c>
      <c r="DH16" s="8">
        <f t="shared" si="48"/>
        <v>22</v>
      </c>
      <c r="DI16" s="8">
        <f t="shared" si="48"/>
        <v>23</v>
      </c>
      <c r="DJ16" s="42">
        <f t="shared" si="48"/>
        <v>24</v>
      </c>
      <c r="DK16" s="19">
        <f t="shared" si="48"/>
        <v>25</v>
      </c>
      <c r="DL16" s="20">
        <f t="shared" si="48"/>
        <v>26</v>
      </c>
      <c r="DN16" s="188">
        <f>DT15+1</f>
        <v>19</v>
      </c>
      <c r="DO16" s="8">
        <f t="shared" si="68"/>
        <v>20</v>
      </c>
      <c r="DP16" s="8">
        <f t="shared" si="68"/>
        <v>21</v>
      </c>
      <c r="DQ16" s="8">
        <f t="shared" si="49"/>
        <v>22</v>
      </c>
      <c r="DR16" s="8">
        <f t="shared" si="49"/>
        <v>23</v>
      </c>
      <c r="DS16" s="19">
        <f t="shared" si="49"/>
        <v>24</v>
      </c>
      <c r="DT16" s="20">
        <f t="shared" si="49"/>
        <v>25</v>
      </c>
      <c r="DU16" s="670">
        <f>EA15+1</f>
        <v>16</v>
      </c>
      <c r="DV16" s="670">
        <f t="shared" si="69"/>
        <v>17</v>
      </c>
      <c r="DW16" s="670">
        <f t="shared" si="69"/>
        <v>18</v>
      </c>
      <c r="DX16" s="670">
        <f t="shared" si="69"/>
        <v>19</v>
      </c>
      <c r="DY16" s="670">
        <f t="shared" si="69"/>
        <v>20</v>
      </c>
      <c r="DZ16" s="19">
        <f t="shared" si="69"/>
        <v>21</v>
      </c>
      <c r="EA16" s="20">
        <f t="shared" si="50"/>
        <v>22</v>
      </c>
      <c r="EB16" s="8">
        <f>EH15+1</f>
        <v>16</v>
      </c>
      <c r="EC16" s="8">
        <f t="shared" si="70"/>
        <v>17</v>
      </c>
      <c r="ED16" s="8">
        <f t="shared" si="70"/>
        <v>18</v>
      </c>
      <c r="EE16" s="8">
        <f t="shared" si="70"/>
        <v>19</v>
      </c>
      <c r="EF16" s="8">
        <f t="shared" si="70"/>
        <v>20</v>
      </c>
      <c r="EG16" s="19">
        <f t="shared" si="70"/>
        <v>21</v>
      </c>
      <c r="EH16" s="20">
        <f t="shared" si="51"/>
        <v>22</v>
      </c>
      <c r="EI16" s="42">
        <f>EO15+1</f>
        <v>20</v>
      </c>
      <c r="EJ16" s="8">
        <f t="shared" si="71"/>
        <v>21</v>
      </c>
      <c r="EK16" s="8">
        <f t="shared" si="52"/>
        <v>22</v>
      </c>
      <c r="EL16" s="8">
        <f t="shared" si="52"/>
        <v>23</v>
      </c>
      <c r="EM16" s="42">
        <f t="shared" si="52"/>
        <v>24</v>
      </c>
      <c r="EN16" s="19">
        <f t="shared" si="52"/>
        <v>25</v>
      </c>
      <c r="EO16" s="20">
        <f t="shared" si="52"/>
        <v>26</v>
      </c>
    </row>
    <row r="17" spans="1:145">
      <c r="A17" s="210"/>
      <c r="B17" s="677">
        <f>H16+1</f>
        <v>26</v>
      </c>
      <c r="C17" s="8">
        <f>B17+1</f>
        <v>27</v>
      </c>
      <c r="D17" s="8">
        <f t="shared" si="33"/>
        <v>28</v>
      </c>
      <c r="E17" s="8">
        <f t="shared" si="33"/>
        <v>29</v>
      </c>
      <c r="F17" s="8">
        <f t="shared" si="33"/>
        <v>30</v>
      </c>
      <c r="G17" s="19">
        <f t="shared" si="33"/>
        <v>31</v>
      </c>
      <c r="H17" s="27"/>
      <c r="I17" s="8">
        <f>O16+1</f>
        <v>23</v>
      </c>
      <c r="J17" s="8">
        <f t="shared" si="53"/>
        <v>24</v>
      </c>
      <c r="K17" s="8">
        <f t="shared" si="53"/>
        <v>25</v>
      </c>
      <c r="L17" s="8">
        <f t="shared" si="34"/>
        <v>26</v>
      </c>
      <c r="M17" s="8">
        <f t="shared" si="34"/>
        <v>27</v>
      </c>
      <c r="N17" s="19">
        <f t="shared" si="34"/>
        <v>28</v>
      </c>
      <c r="O17" s="27"/>
      <c r="P17" s="8">
        <f>V16+1</f>
        <v>23</v>
      </c>
      <c r="Q17" s="8">
        <f t="shared" si="54"/>
        <v>24</v>
      </c>
      <c r="R17" s="8">
        <f t="shared" si="54"/>
        <v>25</v>
      </c>
      <c r="S17" s="8">
        <f t="shared" si="54"/>
        <v>26</v>
      </c>
      <c r="T17" s="8">
        <f t="shared" si="54"/>
        <v>27</v>
      </c>
      <c r="U17" s="19">
        <f t="shared" si="54"/>
        <v>28</v>
      </c>
      <c r="V17" s="20">
        <f t="shared" si="35"/>
        <v>29</v>
      </c>
      <c r="W17" s="8">
        <f>AC16+1</f>
        <v>27</v>
      </c>
      <c r="X17" s="8">
        <f>W17+1</f>
        <v>28</v>
      </c>
      <c r="Y17" s="8">
        <f>X17+1</f>
        <v>29</v>
      </c>
      <c r="Z17" s="8">
        <f>Y17+1</f>
        <v>30</v>
      </c>
      <c r="AA17" s="39"/>
      <c r="AB17" s="25"/>
      <c r="AC17" s="20"/>
      <c r="AE17" s="677">
        <f>AK16+1</f>
        <v>26</v>
      </c>
      <c r="AF17" s="8">
        <f>AE17+1</f>
        <v>27</v>
      </c>
      <c r="AG17" s="8">
        <f t="shared" si="56"/>
        <v>28</v>
      </c>
      <c r="AH17" s="8">
        <f t="shared" si="37"/>
        <v>29</v>
      </c>
      <c r="AI17" s="8">
        <f t="shared" si="37"/>
        <v>30</v>
      </c>
      <c r="AJ17" s="19">
        <f t="shared" si="37"/>
        <v>31</v>
      </c>
      <c r="AK17" s="27"/>
      <c r="AL17" s="8">
        <f>AR16+1</f>
        <v>23</v>
      </c>
      <c r="AM17" s="8">
        <f t="shared" si="57"/>
        <v>24</v>
      </c>
      <c r="AN17" s="8">
        <f t="shared" si="57"/>
        <v>25</v>
      </c>
      <c r="AO17" s="8">
        <f t="shared" si="57"/>
        <v>26</v>
      </c>
      <c r="AP17" s="8">
        <f t="shared" si="57"/>
        <v>27</v>
      </c>
      <c r="AQ17" s="19">
        <f t="shared" si="57"/>
        <v>28</v>
      </c>
      <c r="AR17" s="27"/>
      <c r="AS17" s="8">
        <f>AY16+1</f>
        <v>23</v>
      </c>
      <c r="AT17" s="8">
        <f t="shared" si="58"/>
        <v>24</v>
      </c>
      <c r="AU17" s="8">
        <f t="shared" si="58"/>
        <v>25</v>
      </c>
      <c r="AV17" s="8">
        <f t="shared" si="58"/>
        <v>26</v>
      </c>
      <c r="AW17" s="8">
        <f t="shared" si="58"/>
        <v>27</v>
      </c>
      <c r="AX17" s="19">
        <f t="shared" si="58"/>
        <v>28</v>
      </c>
      <c r="AY17" s="20">
        <f t="shared" si="39"/>
        <v>29</v>
      </c>
      <c r="AZ17" s="8">
        <f>BF16+1</f>
        <v>27</v>
      </c>
      <c r="BA17" s="8">
        <f>AZ17+1</f>
        <v>28</v>
      </c>
      <c r="BB17" s="8">
        <f>BA17+1</f>
        <v>29</v>
      </c>
      <c r="BC17" s="8">
        <f>BB17+1</f>
        <v>30</v>
      </c>
      <c r="BD17" s="39"/>
      <c r="BE17" s="25"/>
      <c r="BF17" s="20"/>
      <c r="BH17" s="677">
        <f>BN16+1</f>
        <v>26</v>
      </c>
      <c r="BI17" s="8">
        <f>BH17+1</f>
        <v>27</v>
      </c>
      <c r="BJ17" s="8">
        <f t="shared" si="60"/>
        <v>28</v>
      </c>
      <c r="BK17" s="8">
        <f t="shared" si="41"/>
        <v>29</v>
      </c>
      <c r="BL17" s="8">
        <f t="shared" si="41"/>
        <v>30</v>
      </c>
      <c r="BM17" s="19">
        <f t="shared" si="41"/>
        <v>31</v>
      </c>
      <c r="BN17" s="27"/>
      <c r="BO17" s="8">
        <f>BU16+1</f>
        <v>23</v>
      </c>
      <c r="BP17" s="8">
        <f t="shared" si="61"/>
        <v>24</v>
      </c>
      <c r="BQ17" s="8">
        <f t="shared" si="61"/>
        <v>25</v>
      </c>
      <c r="BR17" s="8">
        <f t="shared" si="61"/>
        <v>26</v>
      </c>
      <c r="BS17" s="8">
        <f t="shared" si="61"/>
        <v>27</v>
      </c>
      <c r="BT17" s="19">
        <f t="shared" si="61"/>
        <v>28</v>
      </c>
      <c r="BU17" s="27"/>
      <c r="BV17" s="8">
        <f>CB16+1</f>
        <v>23</v>
      </c>
      <c r="BW17" s="8">
        <f t="shared" si="62"/>
        <v>24</v>
      </c>
      <c r="BX17" s="8">
        <f t="shared" si="62"/>
        <v>25</v>
      </c>
      <c r="BY17" s="8">
        <f t="shared" si="62"/>
        <v>26</v>
      </c>
      <c r="BZ17" s="8">
        <f t="shared" si="62"/>
        <v>27</v>
      </c>
      <c r="CA17" s="19">
        <f t="shared" si="62"/>
        <v>28</v>
      </c>
      <c r="CB17" s="20">
        <f t="shared" si="43"/>
        <v>29</v>
      </c>
      <c r="CC17" s="8">
        <f>CI16+1</f>
        <v>27</v>
      </c>
      <c r="CD17" s="8">
        <f>CC17+1</f>
        <v>28</v>
      </c>
      <c r="CE17" s="8">
        <f>CD17+1</f>
        <v>29</v>
      </c>
      <c r="CF17" s="8">
        <f>CE17+1</f>
        <v>30</v>
      </c>
      <c r="CG17" s="39"/>
      <c r="CH17" s="25"/>
      <c r="CI17" s="20"/>
      <c r="CK17" s="677">
        <f>CQ16+1</f>
        <v>26</v>
      </c>
      <c r="CL17" s="8">
        <f>CK17+1</f>
        <v>27</v>
      </c>
      <c r="CM17" s="8">
        <f t="shared" si="64"/>
        <v>28</v>
      </c>
      <c r="CN17" s="8">
        <f t="shared" si="45"/>
        <v>29</v>
      </c>
      <c r="CO17" s="8">
        <f t="shared" si="45"/>
        <v>30</v>
      </c>
      <c r="CP17" s="19">
        <f t="shared" si="45"/>
        <v>31</v>
      </c>
      <c r="CQ17" s="27"/>
      <c r="CR17" s="8">
        <f>CX16+1</f>
        <v>23</v>
      </c>
      <c r="CS17" s="8">
        <f t="shared" si="65"/>
        <v>24</v>
      </c>
      <c r="CT17" s="8">
        <f t="shared" si="65"/>
        <v>25</v>
      </c>
      <c r="CU17" s="8">
        <f t="shared" si="65"/>
        <v>26</v>
      </c>
      <c r="CV17" s="8">
        <f t="shared" si="65"/>
        <v>27</v>
      </c>
      <c r="CW17" s="19">
        <f t="shared" si="65"/>
        <v>28</v>
      </c>
      <c r="CX17" s="27"/>
      <c r="CY17" s="8">
        <f>DE16+1</f>
        <v>23</v>
      </c>
      <c r="CZ17" s="8">
        <f t="shared" si="66"/>
        <v>24</v>
      </c>
      <c r="DA17" s="8">
        <f t="shared" si="66"/>
        <v>25</v>
      </c>
      <c r="DB17" s="8">
        <f t="shared" si="66"/>
        <v>26</v>
      </c>
      <c r="DC17" s="8">
        <f t="shared" si="66"/>
        <v>27</v>
      </c>
      <c r="DD17" s="19">
        <f t="shared" si="66"/>
        <v>28</v>
      </c>
      <c r="DE17" s="20">
        <f t="shared" si="47"/>
        <v>29</v>
      </c>
      <c r="DF17" s="8">
        <f>DL16+1</f>
        <v>27</v>
      </c>
      <c r="DG17" s="8">
        <f>DF17+1</f>
        <v>28</v>
      </c>
      <c r="DH17" s="8">
        <f>DG17+1</f>
        <v>29</v>
      </c>
      <c r="DI17" s="8">
        <f>DH17+1</f>
        <v>30</v>
      </c>
      <c r="DJ17" s="39"/>
      <c r="DK17" s="25"/>
      <c r="DL17" s="20"/>
      <c r="DN17" s="677">
        <f>DT16+1</f>
        <v>26</v>
      </c>
      <c r="DO17" s="8">
        <f>DN17+1</f>
        <v>27</v>
      </c>
      <c r="DP17" s="8">
        <f t="shared" si="68"/>
        <v>28</v>
      </c>
      <c r="DQ17" s="8">
        <f t="shared" si="49"/>
        <v>29</v>
      </c>
      <c r="DR17" s="8">
        <f t="shared" si="49"/>
        <v>30</v>
      </c>
      <c r="DS17" s="19">
        <f t="shared" si="49"/>
        <v>31</v>
      </c>
      <c r="DT17" s="27"/>
      <c r="DU17" s="8">
        <f>EA16+1</f>
        <v>23</v>
      </c>
      <c r="DV17" s="8">
        <f t="shared" si="69"/>
        <v>24</v>
      </c>
      <c r="DW17" s="8">
        <f t="shared" si="69"/>
        <v>25</v>
      </c>
      <c r="DX17" s="8">
        <f t="shared" si="69"/>
        <v>26</v>
      </c>
      <c r="DY17" s="8">
        <f t="shared" si="69"/>
        <v>27</v>
      </c>
      <c r="DZ17" s="19">
        <f t="shared" si="69"/>
        <v>28</v>
      </c>
      <c r="EA17" s="27"/>
      <c r="EB17" s="8">
        <f>EH16+1</f>
        <v>23</v>
      </c>
      <c r="EC17" s="8">
        <f t="shared" si="70"/>
        <v>24</v>
      </c>
      <c r="ED17" s="8">
        <f t="shared" si="70"/>
        <v>25</v>
      </c>
      <c r="EE17" s="8">
        <f t="shared" si="70"/>
        <v>26</v>
      </c>
      <c r="EF17" s="8">
        <f t="shared" si="70"/>
        <v>27</v>
      </c>
      <c r="EG17" s="19">
        <f t="shared" si="70"/>
        <v>28</v>
      </c>
      <c r="EH17" s="20">
        <f t="shared" si="51"/>
        <v>29</v>
      </c>
      <c r="EI17" s="8">
        <f>EO16+1</f>
        <v>27</v>
      </c>
      <c r="EJ17" s="8">
        <f>EI17+1</f>
        <v>28</v>
      </c>
      <c r="EK17" s="8">
        <f>EJ17+1</f>
        <v>29</v>
      </c>
      <c r="EL17" s="8">
        <f>EK17+1</f>
        <v>30</v>
      </c>
      <c r="EM17" s="39"/>
      <c r="EN17" s="25"/>
      <c r="EO17" s="20"/>
    </row>
    <row r="18" spans="1:145">
      <c r="A18" s="210"/>
      <c r="B18" s="678"/>
      <c r="C18" s="25"/>
      <c r="D18" s="25"/>
      <c r="E18" s="26"/>
      <c r="F18" s="26"/>
      <c r="G18" s="667">
        <v>19</v>
      </c>
      <c r="H18" s="27"/>
      <c r="I18" s="38"/>
      <c r="J18" s="25"/>
      <c r="K18" s="25"/>
      <c r="L18" s="25"/>
      <c r="M18" s="668">
        <v>10</v>
      </c>
      <c r="N18" s="668">
        <v>5</v>
      </c>
      <c r="O18" s="27"/>
      <c r="P18" s="25">
        <f>V17+1</f>
        <v>30</v>
      </c>
      <c r="Q18" s="25">
        <f t="shared" si="54"/>
        <v>31</v>
      </c>
      <c r="R18" s="25"/>
      <c r="S18" s="25"/>
      <c r="T18" s="25"/>
      <c r="U18" s="667">
        <v>20</v>
      </c>
      <c r="V18" s="20"/>
      <c r="W18" s="38"/>
      <c r="X18" s="25"/>
      <c r="Y18" s="25"/>
      <c r="Z18" s="39">
        <v>4</v>
      </c>
      <c r="AA18" s="667">
        <v>0</v>
      </c>
      <c r="AB18" s="667">
        <v>14</v>
      </c>
      <c r="AC18" s="20"/>
      <c r="AE18" s="678"/>
      <c r="AF18" s="25"/>
      <c r="AG18" s="25"/>
      <c r="AH18" s="26"/>
      <c r="AI18" s="26"/>
      <c r="AJ18" s="667">
        <v>20</v>
      </c>
      <c r="AK18" s="27"/>
      <c r="AL18" s="38"/>
      <c r="AM18" s="25"/>
      <c r="AN18" s="25"/>
      <c r="AO18" s="25"/>
      <c r="AP18" s="668">
        <v>10</v>
      </c>
      <c r="AQ18" s="668">
        <v>5</v>
      </c>
      <c r="AR18" s="27"/>
      <c r="AS18" s="25">
        <f>AY17+1</f>
        <v>30</v>
      </c>
      <c r="AT18" s="25">
        <f t="shared" si="58"/>
        <v>31</v>
      </c>
      <c r="AU18" s="25"/>
      <c r="AV18" s="25"/>
      <c r="AW18" s="25"/>
      <c r="AX18" s="667">
        <v>20</v>
      </c>
      <c r="AY18" s="20"/>
      <c r="AZ18" s="38"/>
      <c r="BA18" s="25"/>
      <c r="BB18" s="25"/>
      <c r="BC18" s="39">
        <v>4</v>
      </c>
      <c r="BD18" s="667">
        <v>0</v>
      </c>
      <c r="BE18" s="667">
        <v>14</v>
      </c>
      <c r="BF18" s="20"/>
      <c r="BH18" s="678"/>
      <c r="BI18" s="25"/>
      <c r="BJ18" s="25"/>
      <c r="BK18" s="26"/>
      <c r="BL18" s="26"/>
      <c r="BM18" s="667">
        <v>20</v>
      </c>
      <c r="BN18" s="27"/>
      <c r="BO18" s="38"/>
      <c r="BP18" s="25"/>
      <c r="BQ18" s="25"/>
      <c r="BR18" s="25"/>
      <c r="BS18" s="668">
        <v>10</v>
      </c>
      <c r="BT18" s="668">
        <v>5</v>
      </c>
      <c r="BU18" s="27"/>
      <c r="BV18" s="25">
        <f>CB17+1</f>
        <v>30</v>
      </c>
      <c r="BW18" s="25">
        <f t="shared" si="62"/>
        <v>31</v>
      </c>
      <c r="BX18" s="25"/>
      <c r="BY18" s="25"/>
      <c r="BZ18" s="25"/>
      <c r="CA18" s="667">
        <v>20</v>
      </c>
      <c r="CB18" s="20"/>
      <c r="CC18" s="38"/>
      <c r="CD18" s="25"/>
      <c r="CE18" s="25"/>
      <c r="CF18" s="39">
        <v>4</v>
      </c>
      <c r="CG18" s="667">
        <v>0</v>
      </c>
      <c r="CH18" s="667">
        <v>14</v>
      </c>
      <c r="CI18" s="20"/>
      <c r="CK18" s="678"/>
      <c r="CL18" s="25"/>
      <c r="CM18" s="25"/>
      <c r="CN18" s="26"/>
      <c r="CO18" s="26"/>
      <c r="CP18" s="667">
        <v>20</v>
      </c>
      <c r="CQ18" s="27"/>
      <c r="CR18" s="38"/>
      <c r="CS18" s="25"/>
      <c r="CT18" s="25"/>
      <c r="CU18" s="25"/>
      <c r="CV18" s="668">
        <v>10</v>
      </c>
      <c r="CW18" s="668">
        <v>5</v>
      </c>
      <c r="CX18" s="27"/>
      <c r="CY18" s="42">
        <f>DE17+1</f>
        <v>30</v>
      </c>
      <c r="CZ18" s="42">
        <f t="shared" si="66"/>
        <v>31</v>
      </c>
      <c r="DA18" s="25"/>
      <c r="DB18" s="25"/>
      <c r="DC18" s="25"/>
      <c r="DD18" s="667">
        <v>22</v>
      </c>
      <c r="DE18" s="20"/>
      <c r="DF18" s="38"/>
      <c r="DG18" s="25"/>
      <c r="DH18" s="25"/>
      <c r="DI18" s="39">
        <v>4</v>
      </c>
      <c r="DJ18" s="667">
        <v>2</v>
      </c>
      <c r="DK18" s="667">
        <v>9</v>
      </c>
      <c r="DL18" s="20"/>
      <c r="DN18" s="678"/>
      <c r="DO18" s="25"/>
      <c r="DP18" s="25"/>
      <c r="DQ18" s="26"/>
      <c r="DR18" s="26"/>
      <c r="DS18" s="667">
        <v>19</v>
      </c>
      <c r="DT18" s="27"/>
      <c r="DU18" s="38"/>
      <c r="DV18" s="25"/>
      <c r="DW18" s="25"/>
      <c r="DX18" s="25"/>
      <c r="DY18" s="668">
        <v>10</v>
      </c>
      <c r="DZ18" s="668">
        <v>5</v>
      </c>
      <c r="EA18" s="27"/>
      <c r="EB18" s="25">
        <f>EH17+1</f>
        <v>30</v>
      </c>
      <c r="EC18" s="25">
        <f t="shared" si="70"/>
        <v>31</v>
      </c>
      <c r="ED18" s="25"/>
      <c r="EE18" s="25"/>
      <c r="EF18" s="25"/>
      <c r="EG18" s="667">
        <v>20</v>
      </c>
      <c r="EH18" s="20"/>
      <c r="EI18" s="38"/>
      <c r="EJ18" s="25"/>
      <c r="EK18" s="25"/>
      <c r="EL18" s="39">
        <v>4</v>
      </c>
      <c r="EM18" s="667">
        <v>0</v>
      </c>
      <c r="EN18" s="667">
        <v>9</v>
      </c>
      <c r="EO18" s="20"/>
    </row>
    <row r="19" spans="1:145">
      <c r="A19" s="210"/>
      <c r="B19" s="1786">
        <f>EOMONTH(W11,1)</f>
        <v>46173</v>
      </c>
      <c r="C19" s="1787"/>
      <c r="D19" s="1787"/>
      <c r="E19" s="1787"/>
      <c r="F19" s="1787"/>
      <c r="G19" s="1787"/>
      <c r="H19" s="1787"/>
      <c r="I19" s="1784">
        <f>EOMONTH(B19,1)</f>
        <v>46203</v>
      </c>
      <c r="J19" s="1784"/>
      <c r="K19" s="1784"/>
      <c r="L19" s="1784"/>
      <c r="M19" s="1784"/>
      <c r="N19" s="1784"/>
      <c r="O19" s="1784"/>
      <c r="P19" s="1787">
        <f>EOMONTH(I19,1)</f>
        <v>46234</v>
      </c>
      <c r="Q19" s="1787"/>
      <c r="R19" s="1787"/>
      <c r="S19" s="1787"/>
      <c r="T19" s="1787"/>
      <c r="U19" s="1787"/>
      <c r="V19" s="1787"/>
      <c r="W19" s="1786">
        <f>EOMONTH(P19,1)</f>
        <v>46265</v>
      </c>
      <c r="X19" s="1787"/>
      <c r="Y19" s="1787"/>
      <c r="Z19" s="1787"/>
      <c r="AA19" s="1787"/>
      <c r="AB19" s="1787"/>
      <c r="AC19" s="1787"/>
      <c r="AE19" s="1786">
        <f>EOMONTH(AZ11,1)</f>
        <v>46173</v>
      </c>
      <c r="AF19" s="1787"/>
      <c r="AG19" s="1787"/>
      <c r="AH19" s="1787"/>
      <c r="AI19" s="1787"/>
      <c r="AJ19" s="1787"/>
      <c r="AK19" s="1787"/>
      <c r="AL19" s="1784">
        <f>EOMONTH(AE19,1)</f>
        <v>46203</v>
      </c>
      <c r="AM19" s="1784"/>
      <c r="AN19" s="1784"/>
      <c r="AO19" s="1784"/>
      <c r="AP19" s="1784"/>
      <c r="AQ19" s="1784"/>
      <c r="AR19" s="1784"/>
      <c r="AS19" s="1787">
        <f>EOMONTH(AL19,1)</f>
        <v>46234</v>
      </c>
      <c r="AT19" s="1787"/>
      <c r="AU19" s="1787"/>
      <c r="AV19" s="1787"/>
      <c r="AW19" s="1787"/>
      <c r="AX19" s="1787"/>
      <c r="AY19" s="1787"/>
      <c r="AZ19" s="1786">
        <f>EOMONTH(AS19,1)</f>
        <v>46265</v>
      </c>
      <c r="BA19" s="1787"/>
      <c r="BB19" s="1787"/>
      <c r="BC19" s="1787"/>
      <c r="BD19" s="1787"/>
      <c r="BE19" s="1787"/>
      <c r="BF19" s="1787"/>
      <c r="BH19" s="1786">
        <f>EOMONTH(CC11,1)</f>
        <v>46173</v>
      </c>
      <c r="BI19" s="1787"/>
      <c r="BJ19" s="1787"/>
      <c r="BK19" s="1787"/>
      <c r="BL19" s="1787"/>
      <c r="BM19" s="1787"/>
      <c r="BN19" s="1787"/>
      <c r="BO19" s="1784">
        <f>EOMONTH(BH19,1)</f>
        <v>46203</v>
      </c>
      <c r="BP19" s="1784"/>
      <c r="BQ19" s="1784"/>
      <c r="BR19" s="1784"/>
      <c r="BS19" s="1784"/>
      <c r="BT19" s="1784"/>
      <c r="BU19" s="1784"/>
      <c r="BV19" s="1787">
        <f>EOMONTH(BO19,1)</f>
        <v>46234</v>
      </c>
      <c r="BW19" s="1787"/>
      <c r="BX19" s="1787"/>
      <c r="BY19" s="1787"/>
      <c r="BZ19" s="1787"/>
      <c r="CA19" s="1787"/>
      <c r="CB19" s="1787"/>
      <c r="CC19" s="1786">
        <f>EOMONTH(BV19,1)</f>
        <v>46265</v>
      </c>
      <c r="CD19" s="1787"/>
      <c r="CE19" s="1787"/>
      <c r="CF19" s="1787"/>
      <c r="CG19" s="1787"/>
      <c r="CH19" s="1787"/>
      <c r="CI19" s="1787"/>
      <c r="CK19" s="1786">
        <f>EOMONTH(DF11,1)</f>
        <v>46173</v>
      </c>
      <c r="CL19" s="1787"/>
      <c r="CM19" s="1787"/>
      <c r="CN19" s="1787"/>
      <c r="CO19" s="1787"/>
      <c r="CP19" s="1787"/>
      <c r="CQ19" s="1787"/>
      <c r="CR19" s="1784">
        <f>EOMONTH(CK19,1)</f>
        <v>46203</v>
      </c>
      <c r="CS19" s="1784"/>
      <c r="CT19" s="1784"/>
      <c r="CU19" s="1784"/>
      <c r="CV19" s="1784"/>
      <c r="CW19" s="1784"/>
      <c r="CX19" s="1784"/>
      <c r="CY19" s="1787">
        <f>EOMONTH(CR19,1)</f>
        <v>46234</v>
      </c>
      <c r="CZ19" s="1787"/>
      <c r="DA19" s="1787"/>
      <c r="DB19" s="1787"/>
      <c r="DC19" s="1787"/>
      <c r="DD19" s="1787"/>
      <c r="DE19" s="1787"/>
      <c r="DF19" s="1786">
        <f>EOMONTH(CY19,1)</f>
        <v>46265</v>
      </c>
      <c r="DG19" s="1787"/>
      <c r="DH19" s="1787"/>
      <c r="DI19" s="1787"/>
      <c r="DJ19" s="1787"/>
      <c r="DK19" s="1787"/>
      <c r="DL19" s="1787"/>
      <c r="DN19" s="1786">
        <f>EOMONTH(EI11,1)</f>
        <v>46173</v>
      </c>
      <c r="DO19" s="1787"/>
      <c r="DP19" s="1787"/>
      <c r="DQ19" s="1787"/>
      <c r="DR19" s="1787"/>
      <c r="DS19" s="1787"/>
      <c r="DT19" s="1787"/>
      <c r="DU19" s="1784">
        <f>EOMONTH(DN19,1)</f>
        <v>46203</v>
      </c>
      <c r="DV19" s="1784"/>
      <c r="DW19" s="1784"/>
      <c r="DX19" s="1784"/>
      <c r="DY19" s="1784"/>
      <c r="DZ19" s="1784"/>
      <c r="EA19" s="1784"/>
      <c r="EB19" s="1787">
        <f>EOMONTH(DU19,1)</f>
        <v>46234</v>
      </c>
      <c r="EC19" s="1787"/>
      <c r="ED19" s="1787"/>
      <c r="EE19" s="1787"/>
      <c r="EF19" s="1787"/>
      <c r="EG19" s="1787"/>
      <c r="EH19" s="1787"/>
      <c r="EI19" s="1786">
        <f>EOMONTH(EB19,1)</f>
        <v>46265</v>
      </c>
      <c r="EJ19" s="1787"/>
      <c r="EK19" s="1787"/>
      <c r="EL19" s="1787"/>
      <c r="EM19" s="1787"/>
      <c r="EN19" s="1787"/>
      <c r="EO19" s="1787"/>
    </row>
    <row r="20" spans="1:145" ht="17.100000000000001">
      <c r="A20" s="210"/>
      <c r="B20" s="203" t="s">
        <v>248</v>
      </c>
      <c r="C20" s="189" t="s">
        <v>249</v>
      </c>
      <c r="D20" s="189" t="s">
        <v>250</v>
      </c>
      <c r="E20" s="189" t="s">
        <v>249</v>
      </c>
      <c r="F20" s="189" t="s">
        <v>251</v>
      </c>
      <c r="G20" s="190" t="s">
        <v>252</v>
      </c>
      <c r="H20" s="190" t="s">
        <v>252</v>
      </c>
      <c r="I20" s="192" t="s">
        <v>248</v>
      </c>
      <c r="J20" s="193" t="s">
        <v>249</v>
      </c>
      <c r="K20" s="193" t="s">
        <v>250</v>
      </c>
      <c r="L20" s="193" t="s">
        <v>249</v>
      </c>
      <c r="M20" s="193" t="s">
        <v>251</v>
      </c>
      <c r="N20" s="194" t="s">
        <v>252</v>
      </c>
      <c r="O20" s="194" t="s">
        <v>252</v>
      </c>
      <c r="P20" s="203" t="s">
        <v>248</v>
      </c>
      <c r="Q20" s="189" t="s">
        <v>249</v>
      </c>
      <c r="R20" s="189" t="s">
        <v>250</v>
      </c>
      <c r="S20" s="189" t="s">
        <v>249</v>
      </c>
      <c r="T20" s="189" t="s">
        <v>251</v>
      </c>
      <c r="U20" s="190" t="s">
        <v>252</v>
      </c>
      <c r="V20" s="190" t="s">
        <v>252</v>
      </c>
      <c r="W20" s="203" t="s">
        <v>248</v>
      </c>
      <c r="X20" s="189" t="s">
        <v>249</v>
      </c>
      <c r="Y20" s="189" t="s">
        <v>250</v>
      </c>
      <c r="Z20" s="189" t="s">
        <v>249</v>
      </c>
      <c r="AA20" s="189" t="s">
        <v>251</v>
      </c>
      <c r="AB20" s="190" t="s">
        <v>252</v>
      </c>
      <c r="AC20" s="190" t="s">
        <v>252</v>
      </c>
      <c r="AE20" s="203" t="s">
        <v>248</v>
      </c>
      <c r="AF20" s="189" t="s">
        <v>249</v>
      </c>
      <c r="AG20" s="189" t="s">
        <v>250</v>
      </c>
      <c r="AH20" s="189" t="s">
        <v>249</v>
      </c>
      <c r="AI20" s="189" t="s">
        <v>251</v>
      </c>
      <c r="AJ20" s="190" t="s">
        <v>252</v>
      </c>
      <c r="AK20" s="190" t="s">
        <v>252</v>
      </c>
      <c r="AL20" s="192" t="s">
        <v>248</v>
      </c>
      <c r="AM20" s="193" t="s">
        <v>249</v>
      </c>
      <c r="AN20" s="193" t="s">
        <v>250</v>
      </c>
      <c r="AO20" s="193" t="s">
        <v>249</v>
      </c>
      <c r="AP20" s="193" t="s">
        <v>251</v>
      </c>
      <c r="AQ20" s="194" t="s">
        <v>252</v>
      </c>
      <c r="AR20" s="194" t="s">
        <v>252</v>
      </c>
      <c r="AS20" s="203" t="s">
        <v>248</v>
      </c>
      <c r="AT20" s="189" t="s">
        <v>249</v>
      </c>
      <c r="AU20" s="189" t="s">
        <v>250</v>
      </c>
      <c r="AV20" s="189" t="s">
        <v>249</v>
      </c>
      <c r="AW20" s="189" t="s">
        <v>251</v>
      </c>
      <c r="AX20" s="190" t="s">
        <v>252</v>
      </c>
      <c r="AY20" s="190" t="s">
        <v>252</v>
      </c>
      <c r="AZ20" s="203" t="s">
        <v>248</v>
      </c>
      <c r="BA20" s="189" t="s">
        <v>249</v>
      </c>
      <c r="BB20" s="189" t="s">
        <v>250</v>
      </c>
      <c r="BC20" s="189" t="s">
        <v>249</v>
      </c>
      <c r="BD20" s="189" t="s">
        <v>251</v>
      </c>
      <c r="BE20" s="190" t="s">
        <v>252</v>
      </c>
      <c r="BF20" s="190" t="s">
        <v>252</v>
      </c>
      <c r="BH20" s="203" t="s">
        <v>248</v>
      </c>
      <c r="BI20" s="189" t="s">
        <v>249</v>
      </c>
      <c r="BJ20" s="189" t="s">
        <v>250</v>
      </c>
      <c r="BK20" s="189" t="s">
        <v>249</v>
      </c>
      <c r="BL20" s="189" t="s">
        <v>251</v>
      </c>
      <c r="BM20" s="190" t="s">
        <v>252</v>
      </c>
      <c r="BN20" s="190" t="s">
        <v>252</v>
      </c>
      <c r="BO20" s="192" t="s">
        <v>248</v>
      </c>
      <c r="BP20" s="193" t="s">
        <v>249</v>
      </c>
      <c r="BQ20" s="193" t="s">
        <v>250</v>
      </c>
      <c r="BR20" s="193" t="s">
        <v>249</v>
      </c>
      <c r="BS20" s="193" t="s">
        <v>251</v>
      </c>
      <c r="BT20" s="194" t="s">
        <v>252</v>
      </c>
      <c r="BU20" s="194" t="s">
        <v>252</v>
      </c>
      <c r="BV20" s="203" t="s">
        <v>248</v>
      </c>
      <c r="BW20" s="189" t="s">
        <v>249</v>
      </c>
      <c r="BX20" s="189" t="s">
        <v>250</v>
      </c>
      <c r="BY20" s="189" t="s">
        <v>249</v>
      </c>
      <c r="BZ20" s="189" t="s">
        <v>251</v>
      </c>
      <c r="CA20" s="190" t="s">
        <v>252</v>
      </c>
      <c r="CB20" s="190" t="s">
        <v>252</v>
      </c>
      <c r="CC20" s="203" t="s">
        <v>248</v>
      </c>
      <c r="CD20" s="189" t="s">
        <v>249</v>
      </c>
      <c r="CE20" s="189" t="s">
        <v>250</v>
      </c>
      <c r="CF20" s="189" t="s">
        <v>249</v>
      </c>
      <c r="CG20" s="189" t="s">
        <v>251</v>
      </c>
      <c r="CH20" s="190" t="s">
        <v>252</v>
      </c>
      <c r="CI20" s="190" t="s">
        <v>252</v>
      </c>
      <c r="CK20" s="203" t="s">
        <v>248</v>
      </c>
      <c r="CL20" s="189" t="s">
        <v>249</v>
      </c>
      <c r="CM20" s="189" t="s">
        <v>250</v>
      </c>
      <c r="CN20" s="189" t="s">
        <v>249</v>
      </c>
      <c r="CO20" s="189" t="s">
        <v>251</v>
      </c>
      <c r="CP20" s="190" t="s">
        <v>252</v>
      </c>
      <c r="CQ20" s="190" t="s">
        <v>252</v>
      </c>
      <c r="CR20" s="192" t="s">
        <v>248</v>
      </c>
      <c r="CS20" s="193" t="s">
        <v>249</v>
      </c>
      <c r="CT20" s="193" t="s">
        <v>250</v>
      </c>
      <c r="CU20" s="193" t="s">
        <v>249</v>
      </c>
      <c r="CV20" s="193" t="s">
        <v>251</v>
      </c>
      <c r="CW20" s="194" t="s">
        <v>252</v>
      </c>
      <c r="CX20" s="194" t="s">
        <v>252</v>
      </c>
      <c r="CY20" s="203" t="s">
        <v>248</v>
      </c>
      <c r="CZ20" s="189" t="s">
        <v>249</v>
      </c>
      <c r="DA20" s="189" t="s">
        <v>250</v>
      </c>
      <c r="DB20" s="189" t="s">
        <v>249</v>
      </c>
      <c r="DC20" s="189" t="s">
        <v>251</v>
      </c>
      <c r="DD20" s="190" t="s">
        <v>252</v>
      </c>
      <c r="DE20" s="190" t="s">
        <v>252</v>
      </c>
      <c r="DF20" s="203" t="s">
        <v>248</v>
      </c>
      <c r="DG20" s="189" t="s">
        <v>249</v>
      </c>
      <c r="DH20" s="189" t="s">
        <v>250</v>
      </c>
      <c r="DI20" s="189" t="s">
        <v>249</v>
      </c>
      <c r="DJ20" s="189" t="s">
        <v>251</v>
      </c>
      <c r="DK20" s="190" t="s">
        <v>252</v>
      </c>
      <c r="DL20" s="190" t="s">
        <v>252</v>
      </c>
      <c r="DN20" s="203" t="s">
        <v>248</v>
      </c>
      <c r="DO20" s="189" t="s">
        <v>249</v>
      </c>
      <c r="DP20" s="189" t="s">
        <v>250</v>
      </c>
      <c r="DQ20" s="189" t="s">
        <v>249</v>
      </c>
      <c r="DR20" s="189" t="s">
        <v>251</v>
      </c>
      <c r="DS20" s="190" t="s">
        <v>252</v>
      </c>
      <c r="DT20" s="190" t="s">
        <v>252</v>
      </c>
      <c r="DU20" s="192" t="s">
        <v>248</v>
      </c>
      <c r="DV20" s="193" t="s">
        <v>249</v>
      </c>
      <c r="DW20" s="193" t="s">
        <v>250</v>
      </c>
      <c r="DX20" s="193" t="s">
        <v>249</v>
      </c>
      <c r="DY20" s="193" t="s">
        <v>251</v>
      </c>
      <c r="DZ20" s="194" t="s">
        <v>252</v>
      </c>
      <c r="EA20" s="194" t="s">
        <v>252</v>
      </c>
      <c r="EB20" s="203" t="s">
        <v>248</v>
      </c>
      <c r="EC20" s="189" t="s">
        <v>249</v>
      </c>
      <c r="ED20" s="189" t="s">
        <v>250</v>
      </c>
      <c r="EE20" s="189" t="s">
        <v>249</v>
      </c>
      <c r="EF20" s="189" t="s">
        <v>251</v>
      </c>
      <c r="EG20" s="190" t="s">
        <v>252</v>
      </c>
      <c r="EH20" s="190" t="s">
        <v>252</v>
      </c>
      <c r="EI20" s="203" t="s">
        <v>248</v>
      </c>
      <c r="EJ20" s="189" t="s">
        <v>249</v>
      </c>
      <c r="EK20" s="189" t="s">
        <v>250</v>
      </c>
      <c r="EL20" s="189" t="s">
        <v>249</v>
      </c>
      <c r="EM20" s="189" t="s">
        <v>251</v>
      </c>
      <c r="EN20" s="190" t="s">
        <v>252</v>
      </c>
      <c r="EO20" s="190" t="s">
        <v>252</v>
      </c>
    </row>
    <row r="21" spans="1:145">
      <c r="A21" s="210"/>
      <c r="B21" s="664"/>
      <c r="C21" s="39"/>
      <c r="D21" s="39"/>
      <c r="E21" s="39"/>
      <c r="F21" s="8">
        <f t="shared" ref="D21:H25" si="72">E21+1</f>
        <v>1</v>
      </c>
      <c r="G21" s="19">
        <f t="shared" si="72"/>
        <v>2</v>
      </c>
      <c r="H21" s="20">
        <f t="shared" si="72"/>
        <v>3</v>
      </c>
      <c r="I21" s="696">
        <v>1</v>
      </c>
      <c r="J21" s="8">
        <f t="shared" ref="J21:O25" si="73">I21+1</f>
        <v>2</v>
      </c>
      <c r="K21" s="8">
        <f t="shared" si="73"/>
        <v>3</v>
      </c>
      <c r="L21" s="8">
        <f t="shared" si="73"/>
        <v>4</v>
      </c>
      <c r="M21" s="8">
        <f t="shared" si="73"/>
        <v>5</v>
      </c>
      <c r="N21" s="19">
        <f t="shared" si="73"/>
        <v>6</v>
      </c>
      <c r="O21" s="20">
        <f t="shared" si="73"/>
        <v>7</v>
      </c>
      <c r="P21" s="216"/>
      <c r="Q21" s="39"/>
      <c r="R21" s="8">
        <f t="shared" ref="Q21:V24" si="74">Q21+1</f>
        <v>1</v>
      </c>
      <c r="S21" s="8">
        <f t="shared" si="74"/>
        <v>2</v>
      </c>
      <c r="T21" s="35">
        <f t="shared" si="74"/>
        <v>3</v>
      </c>
      <c r="U21" s="19">
        <f t="shared" si="74"/>
        <v>4</v>
      </c>
      <c r="V21" s="20">
        <f t="shared" si="74"/>
        <v>5</v>
      </c>
      <c r="W21" s="197"/>
      <c r="X21" s="16">
        <v>1</v>
      </c>
      <c r="Y21" s="25"/>
      <c r="Z21" s="25"/>
      <c r="AA21" s="25"/>
      <c r="AB21" s="19">
        <f t="shared" ref="Z21:AC24" si="75">AA21+1</f>
        <v>1</v>
      </c>
      <c r="AC21" s="20">
        <f t="shared" si="75"/>
        <v>2</v>
      </c>
      <c r="AE21" s="664"/>
      <c r="AF21" s="39"/>
      <c r="AG21" s="39"/>
      <c r="AH21" s="39"/>
      <c r="AI21" s="8">
        <f t="shared" ref="AI21:AK25" si="76">AH21+1</f>
        <v>1</v>
      </c>
      <c r="AJ21" s="19">
        <f t="shared" si="76"/>
        <v>2</v>
      </c>
      <c r="AK21" s="20">
        <f t="shared" si="76"/>
        <v>3</v>
      </c>
      <c r="AL21" s="696">
        <v>1</v>
      </c>
      <c r="AM21" s="8">
        <f t="shared" ref="AM21:AR25" si="77">AL21+1</f>
        <v>2</v>
      </c>
      <c r="AN21" s="8">
        <f t="shared" si="77"/>
        <v>3</v>
      </c>
      <c r="AO21" s="8">
        <f t="shared" si="77"/>
        <v>4</v>
      </c>
      <c r="AP21" s="8">
        <f t="shared" si="77"/>
        <v>5</v>
      </c>
      <c r="AQ21" s="19">
        <f t="shared" si="77"/>
        <v>6</v>
      </c>
      <c r="AR21" s="20">
        <f t="shared" si="77"/>
        <v>7</v>
      </c>
      <c r="AS21" s="216"/>
      <c r="AT21" s="39"/>
      <c r="AU21" s="8">
        <f t="shared" ref="AU21:AY24" si="78">AT21+1</f>
        <v>1</v>
      </c>
      <c r="AV21" s="8">
        <f t="shared" si="78"/>
        <v>2</v>
      </c>
      <c r="AW21" s="35">
        <f t="shared" si="78"/>
        <v>3</v>
      </c>
      <c r="AX21" s="19">
        <f t="shared" si="78"/>
        <v>4</v>
      </c>
      <c r="AY21" s="20">
        <f t="shared" si="78"/>
        <v>5</v>
      </c>
      <c r="AZ21" s="197"/>
      <c r="BA21" s="16">
        <v>1</v>
      </c>
      <c r="BB21" s="25"/>
      <c r="BC21" s="25"/>
      <c r="BD21" s="25"/>
      <c r="BE21" s="19">
        <f t="shared" ref="BE21:BF24" si="79">BD21+1</f>
        <v>1</v>
      </c>
      <c r="BF21" s="20">
        <f t="shared" si="79"/>
        <v>2</v>
      </c>
      <c r="BH21" s="664"/>
      <c r="BI21" s="39"/>
      <c r="BJ21" s="39"/>
      <c r="BK21" s="39"/>
      <c r="BL21" s="8">
        <f t="shared" ref="BL21:BN25" si="80">BK21+1</f>
        <v>1</v>
      </c>
      <c r="BM21" s="19">
        <f t="shared" si="80"/>
        <v>2</v>
      </c>
      <c r="BN21" s="20">
        <f t="shared" si="80"/>
        <v>3</v>
      </c>
      <c r="BO21" s="696">
        <v>1</v>
      </c>
      <c r="BP21" s="8">
        <f t="shared" ref="BP21:BU25" si="81">BO21+1</f>
        <v>2</v>
      </c>
      <c r="BQ21" s="8">
        <f t="shared" si="81"/>
        <v>3</v>
      </c>
      <c r="BR21" s="8">
        <f t="shared" si="81"/>
        <v>4</v>
      </c>
      <c r="BS21" s="8">
        <f t="shared" si="81"/>
        <v>5</v>
      </c>
      <c r="BT21" s="19">
        <f t="shared" si="81"/>
        <v>6</v>
      </c>
      <c r="BU21" s="20">
        <f t="shared" si="81"/>
        <v>7</v>
      </c>
      <c r="BV21" s="216"/>
      <c r="BW21" s="39"/>
      <c r="BX21" s="8">
        <f t="shared" ref="BX21:CB24" si="82">BW21+1</f>
        <v>1</v>
      </c>
      <c r="BY21" s="8">
        <f t="shared" si="82"/>
        <v>2</v>
      </c>
      <c r="BZ21" s="35">
        <f t="shared" si="82"/>
        <v>3</v>
      </c>
      <c r="CA21" s="19">
        <f t="shared" si="82"/>
        <v>4</v>
      </c>
      <c r="CB21" s="20">
        <f t="shared" si="82"/>
        <v>5</v>
      </c>
      <c r="CC21" s="197"/>
      <c r="CD21" s="16">
        <v>1</v>
      </c>
      <c r="CE21" s="25"/>
      <c r="CF21" s="25"/>
      <c r="CG21" s="25"/>
      <c r="CH21" s="19">
        <f t="shared" ref="CH21:CI24" si="83">CG21+1</f>
        <v>1</v>
      </c>
      <c r="CI21" s="20">
        <f t="shared" si="83"/>
        <v>2</v>
      </c>
      <c r="CK21" s="664"/>
      <c r="CL21" s="39"/>
      <c r="CM21" s="39"/>
      <c r="CN21" s="39"/>
      <c r="CO21" s="8">
        <f t="shared" ref="CO21:CQ25" si="84">CN21+1</f>
        <v>1</v>
      </c>
      <c r="CP21" s="19">
        <f t="shared" si="84"/>
        <v>2</v>
      </c>
      <c r="CQ21" s="20">
        <f t="shared" si="84"/>
        <v>3</v>
      </c>
      <c r="CR21" s="696">
        <v>1</v>
      </c>
      <c r="CS21" s="8">
        <f t="shared" ref="CS21:CX25" si="85">CR21+1</f>
        <v>2</v>
      </c>
      <c r="CT21" s="8">
        <f t="shared" si="85"/>
        <v>3</v>
      </c>
      <c r="CU21" s="8">
        <f t="shared" si="85"/>
        <v>4</v>
      </c>
      <c r="CV21" s="8">
        <f t="shared" si="85"/>
        <v>5</v>
      </c>
      <c r="CW21" s="19">
        <f t="shared" si="85"/>
        <v>6</v>
      </c>
      <c r="CX21" s="20">
        <f t="shared" si="85"/>
        <v>7</v>
      </c>
      <c r="CY21" s="216"/>
      <c r="CZ21" s="39"/>
      <c r="DA21" s="8">
        <f t="shared" ref="DA21:DE24" si="86">CZ21+1</f>
        <v>1</v>
      </c>
      <c r="DB21" s="8">
        <f t="shared" si="86"/>
        <v>2</v>
      </c>
      <c r="DC21" s="35">
        <f t="shared" si="86"/>
        <v>3</v>
      </c>
      <c r="DD21" s="19">
        <f t="shared" si="86"/>
        <v>4</v>
      </c>
      <c r="DE21" s="20">
        <f t="shared" si="86"/>
        <v>5</v>
      </c>
      <c r="DF21" s="197"/>
      <c r="DG21" s="16">
        <v>1</v>
      </c>
      <c r="DH21" s="25"/>
      <c r="DI21" s="25"/>
      <c r="DJ21" s="25"/>
      <c r="DK21" s="19">
        <f t="shared" ref="DK21:DL24" si="87">DJ21+1</f>
        <v>1</v>
      </c>
      <c r="DL21" s="20">
        <f t="shared" si="87"/>
        <v>2</v>
      </c>
      <c r="DN21" s="664"/>
      <c r="DO21" s="39"/>
      <c r="DP21" s="39"/>
      <c r="DQ21" s="39"/>
      <c r="DR21" s="8">
        <f t="shared" ref="DR21:DT25" si="88">DQ21+1</f>
        <v>1</v>
      </c>
      <c r="DS21" s="19">
        <f t="shared" si="88"/>
        <v>2</v>
      </c>
      <c r="DT21" s="20">
        <f t="shared" si="88"/>
        <v>3</v>
      </c>
      <c r="DU21" s="696">
        <v>1</v>
      </c>
      <c r="DV21" s="8">
        <f t="shared" ref="DV21:EA25" si="89">DU21+1</f>
        <v>2</v>
      </c>
      <c r="DW21" s="8">
        <f t="shared" si="89"/>
        <v>3</v>
      </c>
      <c r="DX21" s="8">
        <f t="shared" si="89"/>
        <v>4</v>
      </c>
      <c r="DY21" s="8">
        <f t="shared" si="89"/>
        <v>5</v>
      </c>
      <c r="DZ21" s="19">
        <f t="shared" si="89"/>
        <v>6</v>
      </c>
      <c r="EA21" s="20">
        <f t="shared" si="89"/>
        <v>7</v>
      </c>
      <c r="EB21" s="216"/>
      <c r="EC21" s="39"/>
      <c r="ED21" s="8">
        <f t="shared" ref="ED21:EH24" si="90">EC21+1</f>
        <v>1</v>
      </c>
      <c r="EE21" s="8">
        <f t="shared" si="90"/>
        <v>2</v>
      </c>
      <c r="EF21" s="35">
        <f t="shared" si="90"/>
        <v>3</v>
      </c>
      <c r="EG21" s="19">
        <f t="shared" si="90"/>
        <v>4</v>
      </c>
      <c r="EH21" s="20">
        <f t="shared" si="90"/>
        <v>5</v>
      </c>
      <c r="EI21" s="197"/>
      <c r="EJ21" s="16">
        <v>1</v>
      </c>
      <c r="EK21" s="25"/>
      <c r="EL21" s="25"/>
      <c r="EM21" s="25"/>
      <c r="EN21" s="19">
        <f t="shared" ref="EN21:EO24" si="91">EM21+1</f>
        <v>1</v>
      </c>
      <c r="EO21" s="20">
        <f t="shared" si="91"/>
        <v>2</v>
      </c>
    </row>
    <row r="22" spans="1:145">
      <c r="A22" s="210"/>
      <c r="B22" s="223">
        <f>H21+1</f>
        <v>4</v>
      </c>
      <c r="C22" s="8">
        <f>B22+1</f>
        <v>5</v>
      </c>
      <c r="D22" s="8">
        <f t="shared" si="72"/>
        <v>6</v>
      </c>
      <c r="E22" s="8">
        <f t="shared" si="72"/>
        <v>7</v>
      </c>
      <c r="F22" s="8">
        <f t="shared" si="72"/>
        <v>8</v>
      </c>
      <c r="G22" s="19">
        <f t="shared" si="72"/>
        <v>9</v>
      </c>
      <c r="H22" s="20">
        <f t="shared" si="72"/>
        <v>10</v>
      </c>
      <c r="I22" s="188">
        <f>O21+1</f>
        <v>8</v>
      </c>
      <c r="J22" s="8">
        <f t="shared" si="73"/>
        <v>9</v>
      </c>
      <c r="K22" s="8">
        <f t="shared" si="73"/>
        <v>10</v>
      </c>
      <c r="L22" s="8">
        <f t="shared" si="73"/>
        <v>11</v>
      </c>
      <c r="M22" s="8">
        <f t="shared" si="73"/>
        <v>12</v>
      </c>
      <c r="N22" s="19">
        <f t="shared" si="73"/>
        <v>13</v>
      </c>
      <c r="O22" s="20">
        <f t="shared" si="73"/>
        <v>14</v>
      </c>
      <c r="P22" s="188">
        <f>V21+1</f>
        <v>6</v>
      </c>
      <c r="Q22" s="8">
        <f t="shared" si="74"/>
        <v>7</v>
      </c>
      <c r="R22" s="8">
        <f t="shared" si="74"/>
        <v>8</v>
      </c>
      <c r="S22" s="8">
        <f t="shared" si="74"/>
        <v>9</v>
      </c>
      <c r="T22" s="35">
        <f t="shared" si="74"/>
        <v>10</v>
      </c>
      <c r="U22" s="19">
        <f t="shared" si="74"/>
        <v>11</v>
      </c>
      <c r="V22" s="20">
        <f t="shared" si="74"/>
        <v>12</v>
      </c>
      <c r="W22" s="28">
        <f>AC21+1</f>
        <v>3</v>
      </c>
      <c r="X22" s="25">
        <f t="shared" ref="X22:Y25" si="92">W22+1</f>
        <v>4</v>
      </c>
      <c r="Y22" s="25">
        <f t="shared" si="92"/>
        <v>5</v>
      </c>
      <c r="Z22" s="25">
        <f t="shared" si="75"/>
        <v>6</v>
      </c>
      <c r="AA22" s="25">
        <f t="shared" si="75"/>
        <v>7</v>
      </c>
      <c r="AB22" s="19">
        <f t="shared" si="75"/>
        <v>8</v>
      </c>
      <c r="AC22" s="20">
        <f t="shared" si="75"/>
        <v>9</v>
      </c>
      <c r="AE22" s="223">
        <f>AK21+1</f>
        <v>4</v>
      </c>
      <c r="AF22" s="8">
        <f>AE22+1</f>
        <v>5</v>
      </c>
      <c r="AG22" s="8">
        <f t="shared" ref="AG22:AH24" si="93">AF22+1</f>
        <v>6</v>
      </c>
      <c r="AH22" s="8">
        <f t="shared" si="93"/>
        <v>7</v>
      </c>
      <c r="AI22" s="8">
        <f t="shared" si="76"/>
        <v>8</v>
      </c>
      <c r="AJ22" s="19">
        <f t="shared" si="76"/>
        <v>9</v>
      </c>
      <c r="AK22" s="20">
        <f t="shared" si="76"/>
        <v>10</v>
      </c>
      <c r="AL22" s="188">
        <f>AR21+1</f>
        <v>8</v>
      </c>
      <c r="AM22" s="8">
        <f t="shared" si="77"/>
        <v>9</v>
      </c>
      <c r="AN22" s="8">
        <f t="shared" si="77"/>
        <v>10</v>
      </c>
      <c r="AO22" s="8">
        <f t="shared" si="77"/>
        <v>11</v>
      </c>
      <c r="AP22" s="8">
        <f t="shared" si="77"/>
        <v>12</v>
      </c>
      <c r="AQ22" s="19">
        <f t="shared" si="77"/>
        <v>13</v>
      </c>
      <c r="AR22" s="20">
        <f t="shared" si="77"/>
        <v>14</v>
      </c>
      <c r="AS22" s="188">
        <f>AY21+1</f>
        <v>6</v>
      </c>
      <c r="AT22" s="8">
        <f t="shared" ref="AT22:AT24" si="94">AS22+1</f>
        <v>7</v>
      </c>
      <c r="AU22" s="8">
        <f t="shared" si="78"/>
        <v>8</v>
      </c>
      <c r="AV22" s="8">
        <f t="shared" si="78"/>
        <v>9</v>
      </c>
      <c r="AW22" s="35">
        <f t="shared" si="78"/>
        <v>10</v>
      </c>
      <c r="AX22" s="19">
        <f t="shared" si="78"/>
        <v>11</v>
      </c>
      <c r="AY22" s="20">
        <f t="shared" si="78"/>
        <v>12</v>
      </c>
      <c r="AZ22" s="28">
        <f>BF21+1</f>
        <v>3</v>
      </c>
      <c r="BA22" s="25">
        <f t="shared" ref="BA22:BD25" si="95">AZ22+1</f>
        <v>4</v>
      </c>
      <c r="BB22" s="25">
        <f t="shared" si="95"/>
        <v>5</v>
      </c>
      <c r="BC22" s="25">
        <f t="shared" si="95"/>
        <v>6</v>
      </c>
      <c r="BD22" s="25">
        <f t="shared" si="95"/>
        <v>7</v>
      </c>
      <c r="BE22" s="19">
        <f t="shared" si="79"/>
        <v>8</v>
      </c>
      <c r="BF22" s="20">
        <f t="shared" si="79"/>
        <v>9</v>
      </c>
      <c r="BH22" s="223">
        <f>BN21+1</f>
        <v>4</v>
      </c>
      <c r="BI22" s="8">
        <f>BH22+1</f>
        <v>5</v>
      </c>
      <c r="BJ22" s="8">
        <f t="shared" ref="BJ22:BK24" si="96">BI22+1</f>
        <v>6</v>
      </c>
      <c r="BK22" s="8">
        <f t="shared" si="96"/>
        <v>7</v>
      </c>
      <c r="BL22" s="8">
        <f t="shared" si="80"/>
        <v>8</v>
      </c>
      <c r="BM22" s="19">
        <f t="shared" si="80"/>
        <v>9</v>
      </c>
      <c r="BN22" s="20">
        <f t="shared" si="80"/>
        <v>10</v>
      </c>
      <c r="BO22" s="188">
        <f>BU21+1</f>
        <v>8</v>
      </c>
      <c r="BP22" s="8">
        <f t="shared" si="81"/>
        <v>9</v>
      </c>
      <c r="BQ22" s="8">
        <f t="shared" si="81"/>
        <v>10</v>
      </c>
      <c r="BR22" s="8">
        <f t="shared" si="81"/>
        <v>11</v>
      </c>
      <c r="BS22" s="8">
        <f t="shared" si="81"/>
        <v>12</v>
      </c>
      <c r="BT22" s="19">
        <f t="shared" si="81"/>
        <v>13</v>
      </c>
      <c r="BU22" s="20">
        <f t="shared" si="81"/>
        <v>14</v>
      </c>
      <c r="BV22" s="188">
        <f>CB21+1</f>
        <v>6</v>
      </c>
      <c r="BW22" s="8">
        <f t="shared" ref="BW22:BW24" si="97">BV22+1</f>
        <v>7</v>
      </c>
      <c r="BX22" s="8">
        <f t="shared" si="82"/>
        <v>8</v>
      </c>
      <c r="BY22" s="8">
        <f t="shared" si="82"/>
        <v>9</v>
      </c>
      <c r="BZ22" s="35">
        <f t="shared" si="82"/>
        <v>10</v>
      </c>
      <c r="CA22" s="19">
        <f t="shared" si="82"/>
        <v>11</v>
      </c>
      <c r="CB22" s="20">
        <f t="shared" si="82"/>
        <v>12</v>
      </c>
      <c r="CC22" s="28">
        <f>CI21+1</f>
        <v>3</v>
      </c>
      <c r="CD22" s="25">
        <f t="shared" ref="CD22:CG25" si="98">CC22+1</f>
        <v>4</v>
      </c>
      <c r="CE22" s="25">
        <f t="shared" si="98"/>
        <v>5</v>
      </c>
      <c r="CF22" s="25">
        <f t="shared" si="98"/>
        <v>6</v>
      </c>
      <c r="CG22" s="25">
        <f t="shared" si="98"/>
        <v>7</v>
      </c>
      <c r="CH22" s="19">
        <f t="shared" si="83"/>
        <v>8</v>
      </c>
      <c r="CI22" s="20">
        <f t="shared" si="83"/>
        <v>9</v>
      </c>
      <c r="CK22" s="223">
        <f>CQ21+1</f>
        <v>4</v>
      </c>
      <c r="CL22" s="8">
        <f>CK22+1</f>
        <v>5</v>
      </c>
      <c r="CM22" s="8">
        <f t="shared" ref="CM22:CN24" si="99">CL22+1</f>
        <v>6</v>
      </c>
      <c r="CN22" s="8">
        <f t="shared" si="99"/>
        <v>7</v>
      </c>
      <c r="CO22" s="8">
        <f t="shared" si="84"/>
        <v>8</v>
      </c>
      <c r="CP22" s="19">
        <f t="shared" si="84"/>
        <v>9</v>
      </c>
      <c r="CQ22" s="20">
        <f t="shared" si="84"/>
        <v>10</v>
      </c>
      <c r="CR22" s="188">
        <f>CX21+1</f>
        <v>8</v>
      </c>
      <c r="CS22" s="8">
        <f t="shared" si="85"/>
        <v>9</v>
      </c>
      <c r="CT22" s="8">
        <f t="shared" si="85"/>
        <v>10</v>
      </c>
      <c r="CU22" s="8">
        <f t="shared" si="85"/>
        <v>11</v>
      </c>
      <c r="CV22" s="8">
        <f t="shared" si="85"/>
        <v>12</v>
      </c>
      <c r="CW22" s="19">
        <f t="shared" si="85"/>
        <v>13</v>
      </c>
      <c r="CX22" s="20">
        <f t="shared" si="85"/>
        <v>14</v>
      </c>
      <c r="CY22" s="188">
        <f>DE21+1</f>
        <v>6</v>
      </c>
      <c r="CZ22" s="8">
        <f t="shared" ref="CZ22:CZ24" si="100">CY22+1</f>
        <v>7</v>
      </c>
      <c r="DA22" s="8">
        <f t="shared" si="86"/>
        <v>8</v>
      </c>
      <c r="DB22" s="8">
        <f t="shared" si="86"/>
        <v>9</v>
      </c>
      <c r="DC22" s="35">
        <f t="shared" si="86"/>
        <v>10</v>
      </c>
      <c r="DD22" s="19">
        <f t="shared" si="86"/>
        <v>11</v>
      </c>
      <c r="DE22" s="20">
        <f t="shared" si="86"/>
        <v>12</v>
      </c>
      <c r="DF22" s="28">
        <f>DL21+1</f>
        <v>3</v>
      </c>
      <c r="DG22" s="25">
        <f t="shared" ref="DG22:DJ25" si="101">DF22+1</f>
        <v>4</v>
      </c>
      <c r="DH22" s="25">
        <f t="shared" si="101"/>
        <v>5</v>
      </c>
      <c r="DI22" s="25">
        <f t="shared" si="101"/>
        <v>6</v>
      </c>
      <c r="DJ22" s="25">
        <f t="shared" si="101"/>
        <v>7</v>
      </c>
      <c r="DK22" s="19">
        <f t="shared" si="87"/>
        <v>8</v>
      </c>
      <c r="DL22" s="20">
        <f t="shared" si="87"/>
        <v>9</v>
      </c>
      <c r="DN22" s="223">
        <f>DT21+1</f>
        <v>4</v>
      </c>
      <c r="DO22" s="8">
        <f>DN22+1</f>
        <v>5</v>
      </c>
      <c r="DP22" s="8">
        <f t="shared" ref="DP22:DQ24" si="102">DO22+1</f>
        <v>6</v>
      </c>
      <c r="DQ22" s="8">
        <f t="shared" si="102"/>
        <v>7</v>
      </c>
      <c r="DR22" s="8">
        <f t="shared" si="88"/>
        <v>8</v>
      </c>
      <c r="DS22" s="19">
        <f t="shared" si="88"/>
        <v>9</v>
      </c>
      <c r="DT22" s="20">
        <f t="shared" si="88"/>
        <v>10</v>
      </c>
      <c r="DU22" s="188">
        <f>EA21+1</f>
        <v>8</v>
      </c>
      <c r="DV22" s="8">
        <f t="shared" si="89"/>
        <v>9</v>
      </c>
      <c r="DW22" s="8">
        <f t="shared" si="89"/>
        <v>10</v>
      </c>
      <c r="DX22" s="8">
        <f t="shared" si="89"/>
        <v>11</v>
      </c>
      <c r="DY22" s="8">
        <f t="shared" si="89"/>
        <v>12</v>
      </c>
      <c r="DZ22" s="19">
        <f t="shared" si="89"/>
        <v>13</v>
      </c>
      <c r="EA22" s="20">
        <f t="shared" si="89"/>
        <v>14</v>
      </c>
      <c r="EB22" s="188">
        <f>EH21+1</f>
        <v>6</v>
      </c>
      <c r="EC22" s="8">
        <f t="shared" ref="EC22:EC24" si="103">EB22+1</f>
        <v>7</v>
      </c>
      <c r="ED22" s="8">
        <f t="shared" si="90"/>
        <v>8</v>
      </c>
      <c r="EE22" s="8">
        <f t="shared" si="90"/>
        <v>9</v>
      </c>
      <c r="EF22" s="35">
        <f t="shared" si="90"/>
        <v>10</v>
      </c>
      <c r="EG22" s="19">
        <f t="shared" si="90"/>
        <v>11</v>
      </c>
      <c r="EH22" s="20">
        <f t="shared" si="90"/>
        <v>12</v>
      </c>
      <c r="EI22" s="28">
        <f>EO21+1</f>
        <v>3</v>
      </c>
      <c r="EJ22" s="25">
        <f t="shared" ref="EJ22:EM25" si="104">EI22+1</f>
        <v>4</v>
      </c>
      <c r="EK22" s="25">
        <f t="shared" si="104"/>
        <v>5</v>
      </c>
      <c r="EL22" s="25">
        <f t="shared" si="104"/>
        <v>6</v>
      </c>
      <c r="EM22" s="25">
        <f t="shared" si="104"/>
        <v>7</v>
      </c>
      <c r="EN22" s="19">
        <f t="shared" si="91"/>
        <v>8</v>
      </c>
      <c r="EO22" s="20">
        <f t="shared" si="91"/>
        <v>9</v>
      </c>
    </row>
    <row r="23" spans="1:145">
      <c r="A23" s="210"/>
      <c r="B23" s="188">
        <f>H22+1</f>
        <v>11</v>
      </c>
      <c r="C23" s="8">
        <f>B23+1</f>
        <v>12</v>
      </c>
      <c r="D23" s="8">
        <f t="shared" si="72"/>
        <v>13</v>
      </c>
      <c r="E23" s="8">
        <f t="shared" si="72"/>
        <v>14</v>
      </c>
      <c r="F23" s="42">
        <f t="shared" si="72"/>
        <v>15</v>
      </c>
      <c r="G23" s="19">
        <f t="shared" si="72"/>
        <v>16</v>
      </c>
      <c r="H23" s="20">
        <f t="shared" si="72"/>
        <v>17</v>
      </c>
      <c r="I23" s="188">
        <f>O22+1</f>
        <v>15</v>
      </c>
      <c r="J23" s="8">
        <f t="shared" si="73"/>
        <v>16</v>
      </c>
      <c r="K23" s="8">
        <f t="shared" si="73"/>
        <v>17</v>
      </c>
      <c r="L23" s="8">
        <f t="shared" si="73"/>
        <v>18</v>
      </c>
      <c r="M23" s="42">
        <f t="shared" si="73"/>
        <v>19</v>
      </c>
      <c r="N23" s="19">
        <f t="shared" si="73"/>
        <v>20</v>
      </c>
      <c r="O23" s="20">
        <f t="shared" si="73"/>
        <v>21</v>
      </c>
      <c r="P23" s="687">
        <f>V22+1</f>
        <v>13</v>
      </c>
      <c r="Q23" s="687">
        <f t="shared" si="74"/>
        <v>14</v>
      </c>
      <c r="R23" s="687">
        <f t="shared" si="74"/>
        <v>15</v>
      </c>
      <c r="S23" s="687">
        <f t="shared" si="74"/>
        <v>16</v>
      </c>
      <c r="T23" s="687">
        <f t="shared" si="74"/>
        <v>17</v>
      </c>
      <c r="U23" s="19">
        <f t="shared" si="74"/>
        <v>18</v>
      </c>
      <c r="V23" s="20">
        <f t="shared" si="74"/>
        <v>19</v>
      </c>
      <c r="W23" s="28">
        <f>AC22+1</f>
        <v>10</v>
      </c>
      <c r="X23" s="25">
        <f t="shared" si="92"/>
        <v>11</v>
      </c>
      <c r="Y23" s="25">
        <f t="shared" si="92"/>
        <v>12</v>
      </c>
      <c r="Z23" s="224">
        <f t="shared" si="75"/>
        <v>13</v>
      </c>
      <c r="AA23" s="25">
        <f t="shared" si="75"/>
        <v>14</v>
      </c>
      <c r="AB23" s="19">
        <f t="shared" si="75"/>
        <v>15</v>
      </c>
      <c r="AC23" s="20">
        <f t="shared" si="75"/>
        <v>16</v>
      </c>
      <c r="AE23" s="188">
        <f>AK22+1</f>
        <v>11</v>
      </c>
      <c r="AF23" s="8">
        <f>AE23+1</f>
        <v>12</v>
      </c>
      <c r="AG23" s="8">
        <f t="shared" si="93"/>
        <v>13</v>
      </c>
      <c r="AH23" s="8">
        <f t="shared" si="93"/>
        <v>14</v>
      </c>
      <c r="AI23" s="42">
        <f t="shared" si="76"/>
        <v>15</v>
      </c>
      <c r="AJ23" s="19">
        <f t="shared" si="76"/>
        <v>16</v>
      </c>
      <c r="AK23" s="20">
        <f t="shared" si="76"/>
        <v>17</v>
      </c>
      <c r="AL23" s="188">
        <f>AR22+1</f>
        <v>15</v>
      </c>
      <c r="AM23" s="8">
        <f t="shared" si="77"/>
        <v>16</v>
      </c>
      <c r="AN23" s="8">
        <f t="shared" si="77"/>
        <v>17</v>
      </c>
      <c r="AO23" s="8">
        <f t="shared" si="77"/>
        <v>18</v>
      </c>
      <c r="AP23" s="42">
        <f t="shared" si="77"/>
        <v>19</v>
      </c>
      <c r="AQ23" s="19">
        <f t="shared" si="77"/>
        <v>20</v>
      </c>
      <c r="AR23" s="20">
        <f t="shared" si="77"/>
        <v>21</v>
      </c>
      <c r="AS23" s="687">
        <f>AY22+1</f>
        <v>13</v>
      </c>
      <c r="AT23" s="687">
        <f t="shared" si="94"/>
        <v>14</v>
      </c>
      <c r="AU23" s="687">
        <f t="shared" si="78"/>
        <v>15</v>
      </c>
      <c r="AV23" s="687">
        <f t="shared" si="78"/>
        <v>16</v>
      </c>
      <c r="AW23" s="687">
        <f t="shared" si="78"/>
        <v>17</v>
      </c>
      <c r="AX23" s="19">
        <f t="shared" si="78"/>
        <v>18</v>
      </c>
      <c r="AY23" s="20">
        <f t="shared" si="78"/>
        <v>19</v>
      </c>
      <c r="AZ23" s="28">
        <f>BF22+1</f>
        <v>10</v>
      </c>
      <c r="BA23" s="25">
        <f t="shared" si="95"/>
        <v>11</v>
      </c>
      <c r="BB23" s="25">
        <f t="shared" si="95"/>
        <v>12</v>
      </c>
      <c r="BC23" s="224">
        <f t="shared" si="95"/>
        <v>13</v>
      </c>
      <c r="BD23" s="25">
        <f t="shared" si="95"/>
        <v>14</v>
      </c>
      <c r="BE23" s="19">
        <f t="shared" si="79"/>
        <v>15</v>
      </c>
      <c r="BF23" s="20">
        <f t="shared" si="79"/>
        <v>16</v>
      </c>
      <c r="BH23" s="188">
        <f>BN22+1</f>
        <v>11</v>
      </c>
      <c r="BI23" s="8">
        <f>BH23+1</f>
        <v>12</v>
      </c>
      <c r="BJ23" s="8">
        <f t="shared" si="96"/>
        <v>13</v>
      </c>
      <c r="BK23" s="8">
        <f t="shared" si="96"/>
        <v>14</v>
      </c>
      <c r="BL23" s="42">
        <f t="shared" si="80"/>
        <v>15</v>
      </c>
      <c r="BM23" s="19">
        <f t="shared" si="80"/>
        <v>16</v>
      </c>
      <c r="BN23" s="20">
        <f t="shared" si="80"/>
        <v>17</v>
      </c>
      <c r="BO23" s="188">
        <f>BU22+1</f>
        <v>15</v>
      </c>
      <c r="BP23" s="8">
        <f t="shared" si="81"/>
        <v>16</v>
      </c>
      <c r="BQ23" s="8">
        <f t="shared" si="81"/>
        <v>17</v>
      </c>
      <c r="BR23" s="8">
        <f t="shared" si="81"/>
        <v>18</v>
      </c>
      <c r="BS23" s="42">
        <f t="shared" si="81"/>
        <v>19</v>
      </c>
      <c r="BT23" s="19">
        <f t="shared" si="81"/>
        <v>20</v>
      </c>
      <c r="BU23" s="20">
        <f t="shared" si="81"/>
        <v>21</v>
      </c>
      <c r="BV23" s="687">
        <f>CB22+1</f>
        <v>13</v>
      </c>
      <c r="BW23" s="687">
        <f t="shared" si="97"/>
        <v>14</v>
      </c>
      <c r="BX23" s="687">
        <f t="shared" si="82"/>
        <v>15</v>
      </c>
      <c r="BY23" s="687">
        <f t="shared" si="82"/>
        <v>16</v>
      </c>
      <c r="BZ23" s="687">
        <f t="shared" si="82"/>
        <v>17</v>
      </c>
      <c r="CA23" s="19">
        <f t="shared" si="82"/>
        <v>18</v>
      </c>
      <c r="CB23" s="20">
        <f t="shared" si="82"/>
        <v>19</v>
      </c>
      <c r="CC23" s="28">
        <f>CI22+1</f>
        <v>10</v>
      </c>
      <c r="CD23" s="25">
        <f t="shared" si="98"/>
        <v>11</v>
      </c>
      <c r="CE23" s="25">
        <f t="shared" si="98"/>
        <v>12</v>
      </c>
      <c r="CF23" s="224">
        <f t="shared" si="98"/>
        <v>13</v>
      </c>
      <c r="CG23" s="25">
        <f t="shared" si="98"/>
        <v>14</v>
      </c>
      <c r="CH23" s="19">
        <f t="shared" si="83"/>
        <v>15</v>
      </c>
      <c r="CI23" s="20">
        <f t="shared" si="83"/>
        <v>16</v>
      </c>
      <c r="CK23" s="188">
        <f>CQ22+1</f>
        <v>11</v>
      </c>
      <c r="CL23" s="8">
        <f>CK23+1</f>
        <v>12</v>
      </c>
      <c r="CM23" s="8">
        <f t="shared" si="99"/>
        <v>13</v>
      </c>
      <c r="CN23" s="8">
        <f t="shared" si="99"/>
        <v>14</v>
      </c>
      <c r="CO23" s="42">
        <f t="shared" si="84"/>
        <v>15</v>
      </c>
      <c r="CP23" s="19">
        <f t="shared" si="84"/>
        <v>16</v>
      </c>
      <c r="CQ23" s="20">
        <f t="shared" si="84"/>
        <v>17</v>
      </c>
      <c r="CR23" s="188">
        <f>CX22+1</f>
        <v>15</v>
      </c>
      <c r="CS23" s="8">
        <f t="shared" si="85"/>
        <v>16</v>
      </c>
      <c r="CT23" s="8">
        <f t="shared" si="85"/>
        <v>17</v>
      </c>
      <c r="CU23" s="8">
        <f t="shared" si="85"/>
        <v>18</v>
      </c>
      <c r="CV23" s="42">
        <f t="shared" si="85"/>
        <v>19</v>
      </c>
      <c r="CW23" s="19">
        <f t="shared" si="85"/>
        <v>20</v>
      </c>
      <c r="CX23" s="20">
        <f t="shared" si="85"/>
        <v>21</v>
      </c>
      <c r="CY23" s="687">
        <f>DE22+1</f>
        <v>13</v>
      </c>
      <c r="CZ23" s="687">
        <f t="shared" si="100"/>
        <v>14</v>
      </c>
      <c r="DA23" s="687">
        <f t="shared" si="86"/>
        <v>15</v>
      </c>
      <c r="DB23" s="687">
        <f t="shared" si="86"/>
        <v>16</v>
      </c>
      <c r="DC23" s="687">
        <f t="shared" si="86"/>
        <v>17</v>
      </c>
      <c r="DD23" s="19">
        <f t="shared" si="86"/>
        <v>18</v>
      </c>
      <c r="DE23" s="20">
        <f t="shared" si="86"/>
        <v>19</v>
      </c>
      <c r="DF23" s="28">
        <f>DL22+1</f>
        <v>10</v>
      </c>
      <c r="DG23" s="25">
        <f t="shared" si="101"/>
        <v>11</v>
      </c>
      <c r="DH23" s="25">
        <f t="shared" si="101"/>
        <v>12</v>
      </c>
      <c r="DI23" s="224">
        <f t="shared" si="101"/>
        <v>13</v>
      </c>
      <c r="DJ23" s="25">
        <f t="shared" si="101"/>
        <v>14</v>
      </c>
      <c r="DK23" s="19">
        <f t="shared" si="87"/>
        <v>15</v>
      </c>
      <c r="DL23" s="20">
        <f t="shared" si="87"/>
        <v>16</v>
      </c>
      <c r="DN23" s="188">
        <f>DT22+1</f>
        <v>11</v>
      </c>
      <c r="DO23" s="8">
        <f>DN23+1</f>
        <v>12</v>
      </c>
      <c r="DP23" s="8">
        <f t="shared" si="102"/>
        <v>13</v>
      </c>
      <c r="DQ23" s="8">
        <f t="shared" si="102"/>
        <v>14</v>
      </c>
      <c r="DR23" s="42">
        <f t="shared" si="88"/>
        <v>15</v>
      </c>
      <c r="DS23" s="19">
        <f t="shared" si="88"/>
        <v>16</v>
      </c>
      <c r="DT23" s="20">
        <f t="shared" si="88"/>
        <v>17</v>
      </c>
      <c r="DU23" s="188">
        <f>EA22+1</f>
        <v>15</v>
      </c>
      <c r="DV23" s="8">
        <f t="shared" si="89"/>
        <v>16</v>
      </c>
      <c r="DW23" s="8">
        <f t="shared" si="89"/>
        <v>17</v>
      </c>
      <c r="DX23" s="8">
        <f t="shared" si="89"/>
        <v>18</v>
      </c>
      <c r="DY23" s="42">
        <f t="shared" si="89"/>
        <v>19</v>
      </c>
      <c r="DZ23" s="19">
        <f t="shared" si="89"/>
        <v>20</v>
      </c>
      <c r="EA23" s="20">
        <f t="shared" si="89"/>
        <v>21</v>
      </c>
      <c r="EB23" s="28">
        <f>EH22+1</f>
        <v>13</v>
      </c>
      <c r="EC23" s="28">
        <f t="shared" si="103"/>
        <v>14</v>
      </c>
      <c r="ED23" s="28">
        <f t="shared" si="90"/>
        <v>15</v>
      </c>
      <c r="EE23" s="28">
        <f t="shared" si="90"/>
        <v>16</v>
      </c>
      <c r="EF23" s="28">
        <f t="shared" si="90"/>
        <v>17</v>
      </c>
      <c r="EG23" s="19">
        <f t="shared" si="90"/>
        <v>18</v>
      </c>
      <c r="EH23" s="20">
        <f t="shared" si="90"/>
        <v>19</v>
      </c>
      <c r="EI23" s="28">
        <f>EO22+1</f>
        <v>10</v>
      </c>
      <c r="EJ23" s="25">
        <f t="shared" si="104"/>
        <v>11</v>
      </c>
      <c r="EK23" s="25">
        <f t="shared" si="104"/>
        <v>12</v>
      </c>
      <c r="EL23" s="224">
        <f t="shared" si="104"/>
        <v>13</v>
      </c>
      <c r="EM23" s="25">
        <f t="shared" si="104"/>
        <v>14</v>
      </c>
      <c r="EN23" s="19">
        <f t="shared" si="91"/>
        <v>15</v>
      </c>
      <c r="EO23" s="20">
        <f t="shared" si="91"/>
        <v>16</v>
      </c>
    </row>
    <row r="24" spans="1:145">
      <c r="A24" s="210"/>
      <c r="B24" s="188">
        <f>H23+1</f>
        <v>18</v>
      </c>
      <c r="C24" s="8">
        <f>B24+1</f>
        <v>19</v>
      </c>
      <c r="D24" s="8">
        <f t="shared" si="72"/>
        <v>20</v>
      </c>
      <c r="E24" s="8">
        <f t="shared" si="72"/>
        <v>21</v>
      </c>
      <c r="F24" s="8">
        <f t="shared" si="72"/>
        <v>22</v>
      </c>
      <c r="G24" s="19">
        <f t="shared" si="72"/>
        <v>23</v>
      </c>
      <c r="H24" s="20">
        <f t="shared" si="72"/>
        <v>24</v>
      </c>
      <c r="I24" s="188">
        <f>O23+1</f>
        <v>22</v>
      </c>
      <c r="J24" s="8">
        <f t="shared" si="73"/>
        <v>23</v>
      </c>
      <c r="K24" s="8">
        <f t="shared" si="73"/>
        <v>24</v>
      </c>
      <c r="L24" s="8">
        <f t="shared" si="73"/>
        <v>25</v>
      </c>
      <c r="M24" s="18">
        <f t="shared" si="73"/>
        <v>26</v>
      </c>
      <c r="N24" s="19">
        <f t="shared" si="73"/>
        <v>27</v>
      </c>
      <c r="O24" s="20">
        <f t="shared" si="73"/>
        <v>28</v>
      </c>
      <c r="P24" s="686">
        <f>V23+1</f>
        <v>20</v>
      </c>
      <c r="Q24" s="686">
        <f t="shared" si="74"/>
        <v>21</v>
      </c>
      <c r="R24" s="25">
        <f t="shared" si="74"/>
        <v>22</v>
      </c>
      <c r="S24" s="670">
        <f t="shared" si="74"/>
        <v>23</v>
      </c>
      <c r="T24" s="670">
        <f t="shared" si="74"/>
        <v>24</v>
      </c>
      <c r="U24" s="19">
        <f t="shared" si="74"/>
        <v>25</v>
      </c>
      <c r="V24" s="20">
        <f t="shared" si="74"/>
        <v>26</v>
      </c>
      <c r="W24" s="28">
        <f>AC23+1</f>
        <v>17</v>
      </c>
      <c r="X24" s="25">
        <f t="shared" si="92"/>
        <v>18</v>
      </c>
      <c r="Y24" s="25">
        <f t="shared" si="92"/>
        <v>19</v>
      </c>
      <c r="Z24" s="224">
        <f t="shared" si="75"/>
        <v>20</v>
      </c>
      <c r="AA24" s="25">
        <f t="shared" si="75"/>
        <v>21</v>
      </c>
      <c r="AB24" s="19">
        <f t="shared" si="75"/>
        <v>22</v>
      </c>
      <c r="AC24" s="20">
        <f t="shared" si="75"/>
        <v>23</v>
      </c>
      <c r="AE24" s="188">
        <f>AK23+1</f>
        <v>18</v>
      </c>
      <c r="AF24" s="8">
        <f>AE24+1</f>
        <v>19</v>
      </c>
      <c r="AG24" s="8">
        <f t="shared" si="93"/>
        <v>20</v>
      </c>
      <c r="AH24" s="8">
        <f t="shared" si="93"/>
        <v>21</v>
      </c>
      <c r="AI24" s="8">
        <f t="shared" si="76"/>
        <v>22</v>
      </c>
      <c r="AJ24" s="19">
        <f t="shared" si="76"/>
        <v>23</v>
      </c>
      <c r="AK24" s="20">
        <f t="shared" si="76"/>
        <v>24</v>
      </c>
      <c r="AL24" s="188">
        <f>AR23+1</f>
        <v>22</v>
      </c>
      <c r="AM24" s="8">
        <f t="shared" si="77"/>
        <v>23</v>
      </c>
      <c r="AN24" s="8">
        <f t="shared" si="77"/>
        <v>24</v>
      </c>
      <c r="AO24" s="8">
        <f t="shared" si="77"/>
        <v>25</v>
      </c>
      <c r="AP24" s="42">
        <f t="shared" si="77"/>
        <v>26</v>
      </c>
      <c r="AQ24" s="19">
        <f t="shared" si="77"/>
        <v>27</v>
      </c>
      <c r="AR24" s="20">
        <f t="shared" si="77"/>
        <v>28</v>
      </c>
      <c r="AS24" s="42">
        <f>AY23+1</f>
        <v>20</v>
      </c>
      <c r="AT24" s="42">
        <f t="shared" si="94"/>
        <v>21</v>
      </c>
      <c r="AU24" s="42">
        <f t="shared" si="78"/>
        <v>22</v>
      </c>
      <c r="AV24" s="670">
        <f t="shared" si="78"/>
        <v>23</v>
      </c>
      <c r="AW24" s="670">
        <f t="shared" si="78"/>
        <v>24</v>
      </c>
      <c r="AX24" s="19">
        <f t="shared" si="78"/>
        <v>25</v>
      </c>
      <c r="AY24" s="20">
        <f t="shared" si="78"/>
        <v>26</v>
      </c>
      <c r="AZ24" s="28">
        <f>BF23+1</f>
        <v>17</v>
      </c>
      <c r="BA24" s="25">
        <f t="shared" si="95"/>
        <v>18</v>
      </c>
      <c r="BB24" s="25">
        <f t="shared" si="95"/>
        <v>19</v>
      </c>
      <c r="BC24" s="224">
        <f t="shared" si="95"/>
        <v>20</v>
      </c>
      <c r="BD24" s="25">
        <f t="shared" si="95"/>
        <v>21</v>
      </c>
      <c r="BE24" s="19">
        <f t="shared" si="79"/>
        <v>22</v>
      </c>
      <c r="BF24" s="20">
        <f t="shared" si="79"/>
        <v>23</v>
      </c>
      <c r="BH24" s="188">
        <f>BN23+1</f>
        <v>18</v>
      </c>
      <c r="BI24" s="8">
        <f>BH24+1</f>
        <v>19</v>
      </c>
      <c r="BJ24" s="8">
        <f t="shared" si="96"/>
        <v>20</v>
      </c>
      <c r="BK24" s="8">
        <f t="shared" si="96"/>
        <v>21</v>
      </c>
      <c r="BL24" s="8">
        <f t="shared" si="80"/>
        <v>22</v>
      </c>
      <c r="BM24" s="19">
        <f t="shared" si="80"/>
        <v>23</v>
      </c>
      <c r="BN24" s="20">
        <f t="shared" si="80"/>
        <v>24</v>
      </c>
      <c r="BO24" s="188">
        <f>BU23+1</f>
        <v>22</v>
      </c>
      <c r="BP24" s="8">
        <f t="shared" si="81"/>
        <v>23</v>
      </c>
      <c r="BQ24" s="8">
        <f t="shared" si="81"/>
        <v>24</v>
      </c>
      <c r="BR24" s="8">
        <f t="shared" si="81"/>
        <v>25</v>
      </c>
      <c r="BS24" s="42">
        <f t="shared" si="81"/>
        <v>26</v>
      </c>
      <c r="BT24" s="19">
        <f t="shared" si="81"/>
        <v>27</v>
      </c>
      <c r="BU24" s="20">
        <f t="shared" si="81"/>
        <v>28</v>
      </c>
      <c r="BV24" s="42">
        <f>CB23+1</f>
        <v>20</v>
      </c>
      <c r="BW24" s="25">
        <f t="shared" si="97"/>
        <v>21</v>
      </c>
      <c r="BX24" s="25">
        <f t="shared" si="82"/>
        <v>22</v>
      </c>
      <c r="BY24" s="670">
        <f t="shared" si="82"/>
        <v>23</v>
      </c>
      <c r="BZ24" s="670">
        <f t="shared" si="82"/>
        <v>24</v>
      </c>
      <c r="CA24" s="19">
        <f t="shared" si="82"/>
        <v>25</v>
      </c>
      <c r="CB24" s="20">
        <f t="shared" si="82"/>
        <v>26</v>
      </c>
      <c r="CC24" s="28">
        <f>CI23+1</f>
        <v>17</v>
      </c>
      <c r="CD24" s="25">
        <f t="shared" si="98"/>
        <v>18</v>
      </c>
      <c r="CE24" s="25">
        <f t="shared" si="98"/>
        <v>19</v>
      </c>
      <c r="CF24" s="224">
        <f t="shared" si="98"/>
        <v>20</v>
      </c>
      <c r="CG24" s="25">
        <f t="shared" si="98"/>
        <v>21</v>
      </c>
      <c r="CH24" s="19">
        <f t="shared" si="83"/>
        <v>22</v>
      </c>
      <c r="CI24" s="20">
        <f t="shared" si="83"/>
        <v>23</v>
      </c>
      <c r="CK24" s="188">
        <f>CQ23+1</f>
        <v>18</v>
      </c>
      <c r="CL24" s="8">
        <f>CK24+1</f>
        <v>19</v>
      </c>
      <c r="CM24" s="8">
        <f t="shared" si="99"/>
        <v>20</v>
      </c>
      <c r="CN24" s="8">
        <f t="shared" si="99"/>
        <v>21</v>
      </c>
      <c r="CO24" s="8">
        <f t="shared" si="84"/>
        <v>22</v>
      </c>
      <c r="CP24" s="19">
        <f t="shared" si="84"/>
        <v>23</v>
      </c>
      <c r="CQ24" s="20">
        <f t="shared" si="84"/>
        <v>24</v>
      </c>
      <c r="CR24" s="188">
        <f>CX23+1</f>
        <v>22</v>
      </c>
      <c r="CS24" s="8">
        <f t="shared" si="85"/>
        <v>23</v>
      </c>
      <c r="CT24" s="8">
        <f t="shared" si="85"/>
        <v>24</v>
      </c>
      <c r="CU24" s="8">
        <f t="shared" si="85"/>
        <v>25</v>
      </c>
      <c r="CV24" s="42">
        <f t="shared" si="85"/>
        <v>26</v>
      </c>
      <c r="CW24" s="19">
        <f t="shared" si="85"/>
        <v>27</v>
      </c>
      <c r="CX24" s="20">
        <f t="shared" si="85"/>
        <v>28</v>
      </c>
      <c r="CY24" s="42">
        <f>DE23+1</f>
        <v>20</v>
      </c>
      <c r="CZ24" s="42">
        <f t="shared" si="100"/>
        <v>21</v>
      </c>
      <c r="DA24" s="25">
        <f t="shared" si="86"/>
        <v>22</v>
      </c>
      <c r="DB24" s="670">
        <f t="shared" si="86"/>
        <v>23</v>
      </c>
      <c r="DC24" s="670">
        <f t="shared" si="86"/>
        <v>24</v>
      </c>
      <c r="DD24" s="19">
        <f t="shared" si="86"/>
        <v>25</v>
      </c>
      <c r="DE24" s="20">
        <f t="shared" si="86"/>
        <v>26</v>
      </c>
      <c r="DF24" s="28">
        <f>DL23+1</f>
        <v>17</v>
      </c>
      <c r="DG24" s="25">
        <f t="shared" si="101"/>
        <v>18</v>
      </c>
      <c r="DH24" s="25">
        <f t="shared" si="101"/>
        <v>19</v>
      </c>
      <c r="DI24" s="224">
        <f t="shared" si="101"/>
        <v>20</v>
      </c>
      <c r="DJ24" s="25">
        <f t="shared" si="101"/>
        <v>21</v>
      </c>
      <c r="DK24" s="19">
        <f t="shared" si="87"/>
        <v>22</v>
      </c>
      <c r="DL24" s="20">
        <f t="shared" si="87"/>
        <v>23</v>
      </c>
      <c r="DN24" s="188">
        <f>DT23+1</f>
        <v>18</v>
      </c>
      <c r="DO24" s="8">
        <f>DN24+1</f>
        <v>19</v>
      </c>
      <c r="DP24" s="8">
        <f t="shared" si="102"/>
        <v>20</v>
      </c>
      <c r="DQ24" s="8">
        <f t="shared" si="102"/>
        <v>21</v>
      </c>
      <c r="DR24" s="8">
        <f t="shared" si="88"/>
        <v>22</v>
      </c>
      <c r="DS24" s="19">
        <f t="shared" si="88"/>
        <v>23</v>
      </c>
      <c r="DT24" s="20">
        <f t="shared" si="88"/>
        <v>24</v>
      </c>
      <c r="DU24" s="188">
        <f>EA23+1</f>
        <v>22</v>
      </c>
      <c r="DV24" s="8">
        <f t="shared" si="89"/>
        <v>23</v>
      </c>
      <c r="DW24" s="8">
        <f t="shared" si="89"/>
        <v>24</v>
      </c>
      <c r="DX24" s="8">
        <f t="shared" si="89"/>
        <v>25</v>
      </c>
      <c r="DY24" s="42">
        <f t="shared" si="89"/>
        <v>26</v>
      </c>
      <c r="DZ24" s="19">
        <f t="shared" si="89"/>
        <v>27</v>
      </c>
      <c r="EA24" s="20">
        <f t="shared" si="89"/>
        <v>28</v>
      </c>
      <c r="EB24" s="25">
        <f>EH23+1</f>
        <v>20</v>
      </c>
      <c r="EC24" s="25">
        <f t="shared" si="103"/>
        <v>21</v>
      </c>
      <c r="ED24" s="25">
        <f t="shared" si="90"/>
        <v>22</v>
      </c>
      <c r="EE24" s="25">
        <f t="shared" si="90"/>
        <v>23</v>
      </c>
      <c r="EF24" s="25">
        <f t="shared" si="90"/>
        <v>24</v>
      </c>
      <c r="EG24" s="19">
        <f t="shared" si="90"/>
        <v>25</v>
      </c>
      <c r="EH24" s="20">
        <f t="shared" si="90"/>
        <v>26</v>
      </c>
      <c r="EI24" s="28">
        <f>EO23+1</f>
        <v>17</v>
      </c>
      <c r="EJ24" s="25">
        <f t="shared" si="104"/>
        <v>18</v>
      </c>
      <c r="EK24" s="25">
        <f t="shared" si="104"/>
        <v>19</v>
      </c>
      <c r="EL24" s="224">
        <f t="shared" si="104"/>
        <v>20</v>
      </c>
      <c r="EM24" s="25">
        <f t="shared" si="104"/>
        <v>21</v>
      </c>
      <c r="EN24" s="19">
        <f t="shared" si="91"/>
        <v>22</v>
      </c>
      <c r="EO24" s="20">
        <f t="shared" si="91"/>
        <v>23</v>
      </c>
    </row>
    <row r="25" spans="1:145">
      <c r="A25" s="210"/>
      <c r="B25" s="223">
        <f>H24+1</f>
        <v>25</v>
      </c>
      <c r="C25" s="25">
        <f>B25+1</f>
        <v>26</v>
      </c>
      <c r="D25" s="25">
        <f>C25+1</f>
        <v>27</v>
      </c>
      <c r="E25" s="25">
        <f>D25+1</f>
        <v>28</v>
      </c>
      <c r="F25" s="25">
        <f>E25+1</f>
        <v>29</v>
      </c>
      <c r="G25" s="25">
        <f>F25+1</f>
        <v>30</v>
      </c>
      <c r="H25" s="20">
        <f t="shared" si="72"/>
        <v>31</v>
      </c>
      <c r="I25" s="188">
        <f>O24+1</f>
        <v>29</v>
      </c>
      <c r="J25" s="8">
        <f t="shared" si="73"/>
        <v>30</v>
      </c>
      <c r="K25" s="39"/>
      <c r="L25" s="39"/>
      <c r="M25" s="39"/>
      <c r="N25" s="19"/>
      <c r="O25" s="20"/>
      <c r="P25" s="28">
        <f>V24+1</f>
        <v>27</v>
      </c>
      <c r="Q25" s="25">
        <f>P25+1</f>
        <v>28</v>
      </c>
      <c r="R25" s="25">
        <f>Q25+1</f>
        <v>29</v>
      </c>
      <c r="S25" s="25">
        <f>R25+1</f>
        <v>30</v>
      </c>
      <c r="T25" s="25">
        <f>S25+1</f>
        <v>31</v>
      </c>
      <c r="U25" s="19"/>
      <c r="V25" s="20"/>
      <c r="W25" s="28">
        <f>AC24+1</f>
        <v>24</v>
      </c>
      <c r="X25" s="25">
        <f t="shared" si="92"/>
        <v>25</v>
      </c>
      <c r="Y25" s="25">
        <f t="shared" si="92"/>
        <v>26</v>
      </c>
      <c r="Z25" s="25">
        <f>Y25+1</f>
        <v>27</v>
      </c>
      <c r="AA25" s="25">
        <f>Z25+1</f>
        <v>28</v>
      </c>
      <c r="AB25" s="19">
        <f>AA25+1</f>
        <v>29</v>
      </c>
      <c r="AC25" s="20">
        <f>AB25+1</f>
        <v>30</v>
      </c>
      <c r="AE25" s="223">
        <f>AK24+1</f>
        <v>25</v>
      </c>
      <c r="AF25" s="25">
        <f>AE25+1</f>
        <v>26</v>
      </c>
      <c r="AG25" s="25">
        <f>AF25+1</f>
        <v>27</v>
      </c>
      <c r="AH25" s="25">
        <f>AG25+1</f>
        <v>28</v>
      </c>
      <c r="AI25" s="25">
        <f>AH25+1</f>
        <v>29</v>
      </c>
      <c r="AJ25" s="25">
        <f>AI25+1</f>
        <v>30</v>
      </c>
      <c r="AK25" s="20">
        <f t="shared" si="76"/>
        <v>31</v>
      </c>
      <c r="AL25" s="188">
        <f>AR24+1</f>
        <v>29</v>
      </c>
      <c r="AM25" s="8">
        <f t="shared" si="77"/>
        <v>30</v>
      </c>
      <c r="AN25" s="39"/>
      <c r="AO25" s="39"/>
      <c r="AP25" s="39"/>
      <c r="AQ25" s="19"/>
      <c r="AR25" s="20"/>
      <c r="AS25" s="28">
        <f>AY24+1</f>
        <v>27</v>
      </c>
      <c r="AT25" s="25">
        <f>AS25+1</f>
        <v>28</v>
      </c>
      <c r="AU25" s="25">
        <f>AT25+1</f>
        <v>29</v>
      </c>
      <c r="AV25" s="25">
        <f>AU25+1</f>
        <v>30</v>
      </c>
      <c r="AW25" s="25">
        <f>AV25+1</f>
        <v>31</v>
      </c>
      <c r="AX25" s="19"/>
      <c r="AY25" s="20"/>
      <c r="AZ25" s="28">
        <f>BF24+1</f>
        <v>24</v>
      </c>
      <c r="BA25" s="25">
        <f t="shared" si="95"/>
        <v>25</v>
      </c>
      <c r="BB25" s="25">
        <f t="shared" si="95"/>
        <v>26</v>
      </c>
      <c r="BC25" s="25">
        <f>BB25+1</f>
        <v>27</v>
      </c>
      <c r="BD25" s="25">
        <f>BC25+1</f>
        <v>28</v>
      </c>
      <c r="BE25" s="19">
        <f>BD25+1</f>
        <v>29</v>
      </c>
      <c r="BF25" s="20">
        <f>BE25+1</f>
        <v>30</v>
      </c>
      <c r="BH25" s="223">
        <f>BN24+1</f>
        <v>25</v>
      </c>
      <c r="BI25" s="25">
        <f>BH25+1</f>
        <v>26</v>
      </c>
      <c r="BJ25" s="25">
        <f>BI25+1</f>
        <v>27</v>
      </c>
      <c r="BK25" s="25">
        <f>BJ25+1</f>
        <v>28</v>
      </c>
      <c r="BL25" s="25">
        <f>BK25+1</f>
        <v>29</v>
      </c>
      <c r="BM25" s="25">
        <f>BL25+1</f>
        <v>30</v>
      </c>
      <c r="BN25" s="20">
        <f t="shared" si="80"/>
        <v>31</v>
      </c>
      <c r="BO25" s="188">
        <f>BU24+1</f>
        <v>29</v>
      </c>
      <c r="BP25" s="8">
        <f t="shared" si="81"/>
        <v>30</v>
      </c>
      <c r="BQ25" s="39"/>
      <c r="BR25" s="39"/>
      <c r="BS25" s="39"/>
      <c r="BT25" s="19"/>
      <c r="BU25" s="20"/>
      <c r="BV25" s="28">
        <f>CB24+1</f>
        <v>27</v>
      </c>
      <c r="BW25" s="25">
        <f>BV25+1</f>
        <v>28</v>
      </c>
      <c r="BX25" s="25">
        <f>BW25+1</f>
        <v>29</v>
      </c>
      <c r="BY25" s="25">
        <f>BX25+1</f>
        <v>30</v>
      </c>
      <c r="BZ25" s="25">
        <f>BY25+1</f>
        <v>31</v>
      </c>
      <c r="CA25" s="19"/>
      <c r="CB25" s="20"/>
      <c r="CC25" s="28">
        <f>CI24+1</f>
        <v>24</v>
      </c>
      <c r="CD25" s="25">
        <f t="shared" si="98"/>
        <v>25</v>
      </c>
      <c r="CE25" s="25">
        <f t="shared" si="98"/>
        <v>26</v>
      </c>
      <c r="CF25" s="25">
        <f>CE25+1</f>
        <v>27</v>
      </c>
      <c r="CG25" s="25">
        <f>CF25+1</f>
        <v>28</v>
      </c>
      <c r="CH25" s="19">
        <f>CG25+1</f>
        <v>29</v>
      </c>
      <c r="CI25" s="20">
        <f>CH25+1</f>
        <v>30</v>
      </c>
      <c r="CK25" s="223">
        <f>CQ24+1</f>
        <v>25</v>
      </c>
      <c r="CL25" s="25">
        <f>CK25+1</f>
        <v>26</v>
      </c>
      <c r="CM25" s="25">
        <f>CL25+1</f>
        <v>27</v>
      </c>
      <c r="CN25" s="25">
        <f>CM25+1</f>
        <v>28</v>
      </c>
      <c r="CO25" s="25">
        <f>CN25+1</f>
        <v>29</v>
      </c>
      <c r="CP25" s="25">
        <f>CO25+1</f>
        <v>30</v>
      </c>
      <c r="CQ25" s="20">
        <f t="shared" si="84"/>
        <v>31</v>
      </c>
      <c r="CR25" s="188">
        <f>CX24+1</f>
        <v>29</v>
      </c>
      <c r="CS25" s="8">
        <f t="shared" si="85"/>
        <v>30</v>
      </c>
      <c r="CT25" s="39"/>
      <c r="CU25" s="39"/>
      <c r="CV25" s="39"/>
      <c r="CW25" s="19"/>
      <c r="CX25" s="20"/>
      <c r="CY25" s="28">
        <f>DE24+1</f>
        <v>27</v>
      </c>
      <c r="CZ25" s="25">
        <f>CY25+1</f>
        <v>28</v>
      </c>
      <c r="DA25" s="25">
        <f>CZ25+1</f>
        <v>29</v>
      </c>
      <c r="DB25" s="25">
        <f>DA25+1</f>
        <v>30</v>
      </c>
      <c r="DC25" s="25">
        <f>DB25+1</f>
        <v>31</v>
      </c>
      <c r="DD25" s="19"/>
      <c r="DE25" s="20"/>
      <c r="DF25" s="28">
        <f>DL24+1</f>
        <v>24</v>
      </c>
      <c r="DG25" s="25">
        <f t="shared" si="101"/>
        <v>25</v>
      </c>
      <c r="DH25" s="25">
        <f t="shared" si="101"/>
        <v>26</v>
      </c>
      <c r="DI25" s="25">
        <f>DH25+1</f>
        <v>27</v>
      </c>
      <c r="DJ25" s="25">
        <f>DI25+1</f>
        <v>28</v>
      </c>
      <c r="DK25" s="19">
        <f>DJ25+1</f>
        <v>29</v>
      </c>
      <c r="DL25" s="20">
        <f>DK25+1</f>
        <v>30</v>
      </c>
      <c r="DN25" s="223">
        <f>DT24+1</f>
        <v>25</v>
      </c>
      <c r="DO25" s="25">
        <f>DN25+1</f>
        <v>26</v>
      </c>
      <c r="DP25" s="25">
        <f>DO25+1</f>
        <v>27</v>
      </c>
      <c r="DQ25" s="25">
        <f>DP25+1</f>
        <v>28</v>
      </c>
      <c r="DR25" s="25">
        <f>DQ25+1</f>
        <v>29</v>
      </c>
      <c r="DS25" s="25">
        <f>DR25+1</f>
        <v>30</v>
      </c>
      <c r="DT25" s="20">
        <f t="shared" si="88"/>
        <v>31</v>
      </c>
      <c r="DU25" s="188">
        <f>EA24+1</f>
        <v>29</v>
      </c>
      <c r="DV25" s="8">
        <f t="shared" si="89"/>
        <v>30</v>
      </c>
      <c r="DW25" s="39"/>
      <c r="DX25" s="39"/>
      <c r="DY25" s="39"/>
      <c r="DZ25" s="19"/>
      <c r="EA25" s="20"/>
      <c r="EB25" s="28">
        <f>EH24+1</f>
        <v>27</v>
      </c>
      <c r="EC25" s="25">
        <f>EB25+1</f>
        <v>28</v>
      </c>
      <c r="ED25" s="25">
        <f>EC25+1</f>
        <v>29</v>
      </c>
      <c r="EE25" s="25">
        <f>ED25+1</f>
        <v>30</v>
      </c>
      <c r="EF25" s="25">
        <f>EE25+1</f>
        <v>31</v>
      </c>
      <c r="EG25" s="19"/>
      <c r="EH25" s="20"/>
      <c r="EI25" s="28">
        <f>EO24+1</f>
        <v>24</v>
      </c>
      <c r="EJ25" s="25">
        <f t="shared" si="104"/>
        <v>25</v>
      </c>
      <c r="EK25" s="25">
        <f t="shared" si="104"/>
        <v>26</v>
      </c>
      <c r="EL25" s="25">
        <f>EK25+1</f>
        <v>27</v>
      </c>
      <c r="EM25" s="25">
        <f>EL25+1</f>
        <v>28</v>
      </c>
      <c r="EN25" s="19">
        <f>EM25+1</f>
        <v>29</v>
      </c>
      <c r="EO25" s="20">
        <f>EN25+1</f>
        <v>30</v>
      </c>
    </row>
    <row r="26" spans="1:145">
      <c r="A26" s="210"/>
      <c r="B26" s="679"/>
      <c r="C26" s="198"/>
      <c r="D26" s="198"/>
      <c r="E26" s="198"/>
      <c r="F26" s="198"/>
      <c r="G26" s="669">
        <v>15</v>
      </c>
      <c r="H26" s="205"/>
      <c r="I26" s="697"/>
      <c r="J26" s="198"/>
      <c r="K26" s="198"/>
      <c r="L26" s="198"/>
      <c r="M26" s="199"/>
      <c r="N26" s="669">
        <v>20</v>
      </c>
      <c r="O26" s="205"/>
      <c r="P26" s="206"/>
      <c r="Q26" s="198"/>
      <c r="R26" s="199"/>
      <c r="S26" s="199"/>
      <c r="T26" s="199"/>
      <c r="U26" s="669">
        <v>13</v>
      </c>
      <c r="V26" s="205"/>
      <c r="W26" s="698">
        <f>AC25+1</f>
        <v>31</v>
      </c>
      <c r="X26" s="699"/>
      <c r="Y26" s="198"/>
      <c r="Z26" s="198"/>
      <c r="AA26" s="198"/>
      <c r="AB26" s="198"/>
      <c r="AC26" s="205"/>
      <c r="AE26" s="679"/>
      <c r="AF26" s="198"/>
      <c r="AG26" s="198"/>
      <c r="AH26" s="198"/>
      <c r="AI26" s="198"/>
      <c r="AJ26" s="669">
        <v>15</v>
      </c>
      <c r="AK26" s="205"/>
      <c r="AL26" s="697"/>
      <c r="AM26" s="198"/>
      <c r="AN26" s="198"/>
      <c r="AO26" s="198"/>
      <c r="AP26" s="199"/>
      <c r="AQ26" s="669">
        <v>22</v>
      </c>
      <c r="AR26" s="205"/>
      <c r="AS26" s="206"/>
      <c r="AT26" s="198"/>
      <c r="AU26" s="199"/>
      <c r="AV26" s="199"/>
      <c r="AW26" s="199"/>
      <c r="AX26" s="669">
        <v>16</v>
      </c>
      <c r="AY26" s="205"/>
      <c r="AZ26" s="698">
        <f>BF25+1</f>
        <v>31</v>
      </c>
      <c r="BA26" s="699"/>
      <c r="BB26" s="198"/>
      <c r="BC26" s="198"/>
      <c r="BD26" s="198"/>
      <c r="BE26" s="198"/>
      <c r="BF26" s="205"/>
      <c r="BH26" s="679"/>
      <c r="BI26" s="198"/>
      <c r="BJ26" s="198"/>
      <c r="BK26" s="198"/>
      <c r="BL26" s="198"/>
      <c r="BM26" s="669">
        <v>15</v>
      </c>
      <c r="BN26" s="205"/>
      <c r="BO26" s="697"/>
      <c r="BP26" s="198"/>
      <c r="BQ26" s="198"/>
      <c r="BR26" s="198"/>
      <c r="BS26" s="199"/>
      <c r="BT26" s="669">
        <v>22</v>
      </c>
      <c r="BU26" s="205"/>
      <c r="BV26" s="206"/>
      <c r="BW26" s="198"/>
      <c r="BX26" s="199"/>
      <c r="BY26" s="199"/>
      <c r="BZ26" s="199"/>
      <c r="CA26" s="669">
        <v>14</v>
      </c>
      <c r="CB26" s="205"/>
      <c r="CC26" s="698">
        <f>CI25+1</f>
        <v>31</v>
      </c>
      <c r="CD26" s="699"/>
      <c r="CE26" s="198"/>
      <c r="CF26" s="198"/>
      <c r="CG26" s="198"/>
      <c r="CH26" s="198"/>
      <c r="CI26" s="205"/>
      <c r="CK26" s="679"/>
      <c r="CL26" s="198"/>
      <c r="CM26" s="198"/>
      <c r="CN26" s="198"/>
      <c r="CO26" s="198"/>
      <c r="CP26" s="669">
        <v>15</v>
      </c>
      <c r="CQ26" s="205"/>
      <c r="CR26" s="697"/>
      <c r="CS26" s="198"/>
      <c r="CT26" s="198"/>
      <c r="CU26" s="198"/>
      <c r="CV26" s="199"/>
      <c r="CW26" s="669">
        <v>22</v>
      </c>
      <c r="CX26" s="205"/>
      <c r="CY26" s="206"/>
      <c r="CZ26" s="198"/>
      <c r="DA26" s="199"/>
      <c r="DB26" s="199"/>
      <c r="DC26" s="199"/>
      <c r="DD26" s="669">
        <v>15</v>
      </c>
      <c r="DE26" s="205"/>
      <c r="DF26" s="698">
        <f>DL25+1</f>
        <v>31</v>
      </c>
      <c r="DG26" s="699"/>
      <c r="DH26" s="198"/>
      <c r="DI26" s="198"/>
      <c r="DJ26" s="198"/>
      <c r="DK26" s="198"/>
      <c r="DL26" s="205"/>
      <c r="DN26" s="679"/>
      <c r="DO26" s="198"/>
      <c r="DP26" s="198"/>
      <c r="DQ26" s="198"/>
      <c r="DR26" s="198"/>
      <c r="DS26" s="669">
        <v>15</v>
      </c>
      <c r="DT26" s="205"/>
      <c r="DU26" s="697"/>
      <c r="DV26" s="198"/>
      <c r="DW26" s="198"/>
      <c r="DX26" s="198"/>
      <c r="DY26" s="199"/>
      <c r="DZ26" s="669">
        <v>22</v>
      </c>
      <c r="EA26" s="205"/>
      <c r="EB26" s="206"/>
      <c r="EC26" s="198"/>
      <c r="ED26" s="199"/>
      <c r="EE26" s="199"/>
      <c r="EF26" s="199"/>
      <c r="EG26" s="669">
        <v>8</v>
      </c>
      <c r="EH26" s="205"/>
      <c r="EI26" s="698">
        <f>EO25+1</f>
        <v>31</v>
      </c>
      <c r="EJ26" s="699"/>
      <c r="EK26" s="198"/>
      <c r="EL26" s="198"/>
      <c r="EM26" s="198"/>
      <c r="EN26" s="198"/>
      <c r="EO26" s="205"/>
    </row>
    <row r="27" spans="1:145">
      <c r="P27">
        <f>P29+P32+P30</f>
        <v>35</v>
      </c>
      <c r="Q27">
        <f>Q29+Q32+Q30</f>
        <v>40</v>
      </c>
      <c r="R27">
        <f>R29+R32+R30</f>
        <v>30</v>
      </c>
      <c r="S27">
        <f>S29+S32+S30</f>
        <v>25</v>
      </c>
      <c r="T27">
        <f>T29+T32+T30</f>
        <v>29</v>
      </c>
      <c r="V27">
        <f>V29+V32+V30+V33</f>
        <v>195</v>
      </c>
    </row>
    <row r="28" spans="1:145">
      <c r="B28" s="225"/>
      <c r="C28" s="1791" t="s">
        <v>789</v>
      </c>
      <c r="D28" s="1791"/>
      <c r="E28" s="1791"/>
      <c r="F28" s="1791"/>
      <c r="G28" s="1791"/>
      <c r="H28" s="1791"/>
      <c r="I28" s="1791"/>
      <c r="J28" s="1791"/>
      <c r="K28" s="1791"/>
      <c r="L28" s="1791"/>
      <c r="M28" s="1791"/>
      <c r="N28" s="1791"/>
      <c r="O28" s="1792"/>
      <c r="P28" s="211">
        <v>1</v>
      </c>
      <c r="Q28" s="449">
        <v>2</v>
      </c>
      <c r="R28" s="449">
        <v>3</v>
      </c>
      <c r="S28" s="449">
        <v>4</v>
      </c>
      <c r="T28" s="449">
        <v>5</v>
      </c>
      <c r="U28" s="449">
        <v>6</v>
      </c>
      <c r="V28" s="449" t="s">
        <v>790</v>
      </c>
      <c r="AL28" s="1793" t="s">
        <v>789</v>
      </c>
      <c r="AM28" s="1794"/>
      <c r="AN28" s="1794"/>
      <c r="AO28" s="1794"/>
      <c r="AP28" s="1794"/>
      <c r="AQ28" s="1794"/>
      <c r="AR28" s="1795"/>
      <c r="AS28" s="211">
        <v>1</v>
      </c>
      <c r="AT28" s="449">
        <v>2</v>
      </c>
      <c r="AU28" s="449">
        <v>3</v>
      </c>
      <c r="AV28" s="449">
        <v>4</v>
      </c>
      <c r="AW28" s="449">
        <v>5</v>
      </c>
      <c r="AX28" s="449">
        <v>6</v>
      </c>
      <c r="AY28" s="449" t="s">
        <v>790</v>
      </c>
      <c r="BO28" s="1793" t="s">
        <v>789</v>
      </c>
      <c r="BP28" s="1794"/>
      <c r="BQ28" s="1794"/>
      <c r="BR28" s="1794"/>
      <c r="BS28" s="1794"/>
      <c r="BT28" s="1794"/>
      <c r="BU28" s="1795"/>
      <c r="BV28" s="211">
        <v>1</v>
      </c>
      <c r="BW28" s="449">
        <v>2</v>
      </c>
      <c r="BX28" s="449">
        <v>3</v>
      </c>
      <c r="BY28" s="449">
        <v>4</v>
      </c>
      <c r="BZ28" s="449">
        <v>5</v>
      </c>
      <c r="CA28" s="449">
        <v>6</v>
      </c>
      <c r="CB28" s="449" t="s">
        <v>790</v>
      </c>
      <c r="CR28" s="1793" t="s">
        <v>789</v>
      </c>
      <c r="CS28" s="1794"/>
      <c r="CT28" s="1794"/>
      <c r="CU28" s="1794"/>
      <c r="CV28" s="1794"/>
      <c r="CW28" s="1794"/>
      <c r="CX28" s="1795"/>
      <c r="CY28" s="211">
        <v>1</v>
      </c>
      <c r="CZ28" s="449">
        <v>2</v>
      </c>
      <c r="DA28" s="449">
        <v>3</v>
      </c>
      <c r="DB28" s="449">
        <v>4</v>
      </c>
      <c r="DC28" s="449">
        <v>5</v>
      </c>
      <c r="DD28" s="449">
        <v>6</v>
      </c>
      <c r="DE28" s="449" t="s">
        <v>790</v>
      </c>
      <c r="DU28" s="1793" t="s">
        <v>789</v>
      </c>
      <c r="DV28" s="1794"/>
      <c r="DW28" s="1794"/>
      <c r="DX28" s="1794"/>
      <c r="DY28" s="1794"/>
      <c r="DZ28" s="1794"/>
      <c r="EA28" s="1795"/>
      <c r="EB28" s="211">
        <v>1</v>
      </c>
      <c r="EC28" s="449">
        <v>2</v>
      </c>
      <c r="ED28" s="449">
        <v>3</v>
      </c>
      <c r="EE28" s="449">
        <v>4</v>
      </c>
      <c r="EF28" s="449">
        <v>5</v>
      </c>
      <c r="EG28" s="449">
        <v>6</v>
      </c>
      <c r="EH28" s="449" t="s">
        <v>790</v>
      </c>
    </row>
    <row r="29" spans="1:145">
      <c r="B29" s="225"/>
      <c r="C29" s="1802" t="s">
        <v>253</v>
      </c>
      <c r="D29" s="1802"/>
      <c r="E29" s="1802"/>
      <c r="F29" s="1802"/>
      <c r="G29" s="1802"/>
      <c r="H29" s="1802"/>
      <c r="I29" s="1802"/>
      <c r="J29" s="1802"/>
      <c r="K29" s="1802"/>
      <c r="L29" s="1802"/>
      <c r="M29" s="1802"/>
      <c r="N29" s="1802"/>
      <c r="O29" s="1803"/>
      <c r="P29" s="212">
        <f>G10+N10</f>
        <v>34</v>
      </c>
      <c r="Q29" s="227">
        <f>U10+AB10</f>
        <v>35</v>
      </c>
      <c r="R29" s="227">
        <f>G18+M18</f>
        <v>29</v>
      </c>
      <c r="S29" s="227">
        <f>N18+U18+AA18</f>
        <v>25</v>
      </c>
      <c r="T29" s="227">
        <f>AB18+G26</f>
        <v>29</v>
      </c>
      <c r="U29" s="227">
        <f>N26+U26</f>
        <v>33</v>
      </c>
      <c r="V29" s="227">
        <f>SUM(P29:U29)</f>
        <v>185</v>
      </c>
      <c r="AL29" s="1788" t="s">
        <v>791</v>
      </c>
      <c r="AM29" s="1788"/>
      <c r="AN29" s="1788"/>
      <c r="AO29" s="1788"/>
      <c r="AP29" s="1788"/>
      <c r="AQ29" s="1788"/>
      <c r="AR29" s="1788"/>
      <c r="AS29" s="212">
        <f>AJ10+AQ10</f>
        <v>40</v>
      </c>
      <c r="AT29" s="227">
        <f>AX10+BE10</f>
        <v>35</v>
      </c>
      <c r="AU29" s="227">
        <f>AJ18+AP18</f>
        <v>30</v>
      </c>
      <c r="AV29" s="227">
        <f>AQ18+AX18+BD18</f>
        <v>25</v>
      </c>
      <c r="AW29" s="227">
        <f>BE18+AJ26</f>
        <v>29</v>
      </c>
      <c r="AX29" s="227">
        <f>AQ26+AX26</f>
        <v>38</v>
      </c>
      <c r="AY29" s="227">
        <f>SUM(AS29:AX29)</f>
        <v>197</v>
      </c>
      <c r="BO29" s="1788" t="s">
        <v>791</v>
      </c>
      <c r="BP29" s="1788"/>
      <c r="BQ29" s="1788"/>
      <c r="BR29" s="1788"/>
      <c r="BS29" s="1788"/>
      <c r="BT29" s="1788"/>
      <c r="BU29" s="1788"/>
      <c r="BV29" s="212">
        <f>BM10+BT10</f>
        <v>40</v>
      </c>
      <c r="BW29" s="227">
        <f>CA10+CH10</f>
        <v>35</v>
      </c>
      <c r="BX29" s="227">
        <f>BM18+BS18</f>
        <v>30</v>
      </c>
      <c r="BY29" s="227">
        <f>BT18+CA18+CG18</f>
        <v>25</v>
      </c>
      <c r="BZ29" s="227">
        <f>CH18+BM26</f>
        <v>29</v>
      </c>
      <c r="CA29" s="227">
        <f>BT26+CA26</f>
        <v>36</v>
      </c>
      <c r="CB29" s="227">
        <f>SUM(BV29:CA29)</f>
        <v>195</v>
      </c>
      <c r="CR29" s="1788" t="s">
        <v>791</v>
      </c>
      <c r="CS29" s="1788"/>
      <c r="CT29" s="1788"/>
      <c r="CU29" s="1788"/>
      <c r="CV29" s="1788"/>
      <c r="CW29" s="1788"/>
      <c r="CX29" s="1788"/>
      <c r="CY29" s="212">
        <f>CP10+CV10</f>
        <v>35</v>
      </c>
      <c r="CZ29" s="227">
        <f>DD10+DK10+CW10</f>
        <v>40</v>
      </c>
      <c r="DA29" s="227">
        <f>CP18+CV18</f>
        <v>30</v>
      </c>
      <c r="DB29" s="227">
        <f>CW18+DD18+DJ18</f>
        <v>29</v>
      </c>
      <c r="DC29" s="227">
        <f>DK18+CP26</f>
        <v>24</v>
      </c>
      <c r="DD29" s="227">
        <f>CW26+DD26</f>
        <v>37</v>
      </c>
      <c r="DE29" s="227">
        <f>SUM(CY29:DD29)</f>
        <v>195</v>
      </c>
      <c r="DU29" s="1788" t="s">
        <v>791</v>
      </c>
      <c r="DV29" s="1788"/>
      <c r="DW29" s="1788"/>
      <c r="DX29" s="1788"/>
      <c r="DY29" s="1788"/>
      <c r="DZ29" s="1788"/>
      <c r="EA29" s="1788"/>
      <c r="EB29" s="212">
        <f>DS10+DY10</f>
        <v>20</v>
      </c>
      <c r="EC29" s="227">
        <f>EG10+EN10+DZ10</f>
        <v>48</v>
      </c>
      <c r="ED29" s="227">
        <f>DS18+DY18</f>
        <v>29</v>
      </c>
      <c r="EE29" s="227">
        <f>DZ18+EG18+EM18</f>
        <v>25</v>
      </c>
      <c r="EF29" s="227">
        <f>EN18+DS26</f>
        <v>24</v>
      </c>
      <c r="EG29" s="227">
        <f>DZ26+EG26</f>
        <v>30</v>
      </c>
      <c r="EH29" s="227">
        <f>SUM(EB29:EG29)</f>
        <v>176</v>
      </c>
    </row>
    <row r="30" spans="1:145">
      <c r="B30" s="225"/>
      <c r="C30" s="1789" t="s">
        <v>257</v>
      </c>
      <c r="D30" s="1789"/>
      <c r="E30" s="1789"/>
      <c r="F30" s="1789"/>
      <c r="G30" s="1789"/>
      <c r="H30" s="1789"/>
      <c r="I30" s="1789"/>
      <c r="J30" s="1789"/>
      <c r="K30" s="1789"/>
      <c r="L30" s="1789"/>
      <c r="M30" s="1789"/>
      <c r="N30" s="1789"/>
      <c r="O30" s="1790"/>
      <c r="P30" s="212"/>
      <c r="Q30" s="227">
        <v>5</v>
      </c>
      <c r="R30" s="227"/>
      <c r="S30" s="227"/>
      <c r="T30" s="227"/>
      <c r="U30" s="227"/>
      <c r="V30" s="227">
        <f>SUM(P30:U30)</f>
        <v>5</v>
      </c>
    </row>
    <row r="31" spans="1:145">
      <c r="B31" s="225"/>
      <c r="C31" s="1796" t="s">
        <v>16</v>
      </c>
      <c r="D31" s="1796"/>
      <c r="E31" s="1796"/>
      <c r="F31" s="1796"/>
      <c r="G31" s="1796"/>
      <c r="H31" s="1796"/>
      <c r="I31" s="1796"/>
      <c r="J31" s="1796"/>
      <c r="K31" s="1796"/>
      <c r="L31" s="1796"/>
      <c r="M31" s="1796"/>
      <c r="N31" s="1796"/>
      <c r="O31" s="1797"/>
      <c r="P31" s="689"/>
      <c r="Q31" s="690"/>
      <c r="R31" s="690"/>
      <c r="S31" s="690"/>
      <c r="T31" s="690"/>
      <c r="U31" s="690"/>
      <c r="V31" s="690"/>
      <c r="AE31" s="1711" t="s">
        <v>792</v>
      </c>
      <c r="AF31" s="1711"/>
      <c r="AG31" s="1711"/>
      <c r="AH31" s="1711"/>
      <c r="AI31">
        <v>21</v>
      </c>
      <c r="AJ31">
        <v>10</v>
      </c>
      <c r="AK31">
        <v>25</v>
      </c>
    </row>
    <row r="32" spans="1:145">
      <c r="B32" s="225"/>
      <c r="C32" s="1798" t="s">
        <v>262</v>
      </c>
      <c r="D32" s="1798"/>
      <c r="E32" s="1798"/>
      <c r="F32" s="1798"/>
      <c r="G32" s="1798"/>
      <c r="H32" s="1798"/>
      <c r="I32" s="1798"/>
      <c r="J32" s="1798"/>
      <c r="K32" s="1798"/>
      <c r="L32" s="1798"/>
      <c r="M32" s="1798"/>
      <c r="N32" s="1798"/>
      <c r="O32" s="1799"/>
      <c r="P32" s="212">
        <v>1</v>
      </c>
      <c r="Q32" s="671"/>
      <c r="R32" s="227">
        <v>1</v>
      </c>
      <c r="S32" s="671"/>
      <c r="T32" s="227"/>
      <c r="U32" s="227">
        <v>1</v>
      </c>
      <c r="V32" s="227">
        <f>SUM(P32:U32)</f>
        <v>3</v>
      </c>
      <c r="AE32" s="1711" t="s">
        <v>793</v>
      </c>
      <c r="AF32" s="1711"/>
      <c r="AG32" s="1711"/>
      <c r="AH32" s="1711"/>
      <c r="AI32">
        <v>17</v>
      </c>
      <c r="AJ32">
        <v>2</v>
      </c>
      <c r="AK32">
        <v>26</v>
      </c>
    </row>
    <row r="33" spans="2:37">
      <c r="B33" s="225"/>
      <c r="C33" s="1800" t="s">
        <v>794</v>
      </c>
      <c r="D33" s="1800"/>
      <c r="E33" s="1800"/>
      <c r="F33" s="1800"/>
      <c r="G33" s="1800"/>
      <c r="H33" s="1800"/>
      <c r="I33" s="1800"/>
      <c r="J33" s="1800"/>
      <c r="K33" s="1800"/>
      <c r="L33" s="1800"/>
      <c r="M33" s="1800"/>
      <c r="N33" s="1800"/>
      <c r="O33" s="1801"/>
      <c r="P33" s="688"/>
      <c r="Q33" s="688"/>
      <c r="R33" s="688"/>
      <c r="S33" s="688"/>
      <c r="T33" s="688"/>
      <c r="U33" s="688">
        <v>2</v>
      </c>
      <c r="V33" s="227">
        <f>SUM(P33:U33)</f>
        <v>2</v>
      </c>
      <c r="AE33" s="1711" t="s">
        <v>795</v>
      </c>
      <c r="AF33" s="1711"/>
      <c r="AG33" s="1711"/>
      <c r="AH33" s="1711"/>
      <c r="AI33">
        <v>20</v>
      </c>
      <c r="AJ33">
        <v>3</v>
      </c>
      <c r="AK33">
        <v>26</v>
      </c>
    </row>
    <row r="34" spans="2:37">
      <c r="D34" t="s">
        <v>578</v>
      </c>
    </row>
    <row r="35" spans="2:37">
      <c r="E35" s="1804" t="s">
        <v>254</v>
      </c>
      <c r="F35" s="1804"/>
      <c r="G35" s="1805" t="s">
        <v>255</v>
      </c>
      <c r="H35" s="1805"/>
      <c r="I35" s="1805"/>
      <c r="J35" s="1805"/>
      <c r="K35" s="1805"/>
      <c r="L35" s="1806" t="s">
        <v>256</v>
      </c>
      <c r="M35" s="1806"/>
      <c r="N35" s="1806"/>
      <c r="O35" s="1806"/>
      <c r="P35" s="1806"/>
      <c r="Q35" s="1806"/>
      <c r="R35" s="1806"/>
      <c r="S35" s="1806"/>
      <c r="T35" s="1806"/>
      <c r="U35" s="1806"/>
      <c r="V35" s="1806"/>
    </row>
    <row r="36" spans="2:37">
      <c r="E36" s="1804"/>
      <c r="F36" s="1804"/>
      <c r="G36" s="1805" t="s">
        <v>258</v>
      </c>
      <c r="H36" s="1805"/>
      <c r="I36" s="1805"/>
      <c r="J36" s="1805"/>
      <c r="K36" s="1805"/>
      <c r="L36" s="1806" t="s">
        <v>259</v>
      </c>
      <c r="M36" s="1806"/>
      <c r="N36" s="1806"/>
      <c r="O36" s="1806"/>
      <c r="P36" s="1806"/>
      <c r="Q36" s="1806"/>
      <c r="R36" s="1806"/>
      <c r="S36" s="1806"/>
      <c r="T36" s="1806"/>
      <c r="U36" s="1806"/>
      <c r="V36" s="1806"/>
    </row>
    <row r="37" spans="2:37">
      <c r="E37" s="1804"/>
      <c r="F37" s="1804"/>
      <c r="G37" s="1805" t="s">
        <v>260</v>
      </c>
      <c r="H37" s="1805"/>
      <c r="I37" s="1805"/>
      <c r="J37" s="1805"/>
      <c r="K37" s="1805"/>
      <c r="L37" s="1806" t="s">
        <v>261</v>
      </c>
      <c r="M37" s="1806"/>
      <c r="N37" s="1806"/>
      <c r="O37" s="1806"/>
      <c r="P37" s="1806"/>
      <c r="Q37" s="1806"/>
      <c r="R37" s="1806"/>
      <c r="S37" s="1806"/>
      <c r="T37" s="1806"/>
      <c r="U37" s="1806"/>
      <c r="V37" s="1806"/>
    </row>
    <row r="38" spans="2:37">
      <c r="E38" s="1804"/>
      <c r="F38" s="1804"/>
      <c r="G38" s="1808" t="s">
        <v>263</v>
      </c>
      <c r="H38" s="1808"/>
      <c r="I38" s="1808"/>
      <c r="J38" s="1808"/>
      <c r="K38" s="1808"/>
      <c r="L38" s="1809" t="s">
        <v>264</v>
      </c>
      <c r="M38" s="1809"/>
      <c r="N38" s="1809"/>
      <c r="O38" s="1809"/>
      <c r="P38" s="1809"/>
      <c r="Q38" s="1809"/>
      <c r="R38" s="1809"/>
      <c r="S38" s="1809"/>
      <c r="T38" s="1809"/>
      <c r="U38" s="1809"/>
      <c r="V38" s="1809"/>
    </row>
    <row r="39" spans="2:37" ht="18.95">
      <c r="E39" s="36"/>
      <c r="F39" s="36"/>
      <c r="G39" s="1711" t="s">
        <v>6</v>
      </c>
      <c r="H39" s="1711"/>
      <c r="I39" s="1711"/>
      <c r="J39" s="1711"/>
      <c r="K39" s="1711"/>
      <c r="L39" s="2126" t="s">
        <v>266</v>
      </c>
      <c r="M39" s="2126"/>
      <c r="N39" s="2126"/>
      <c r="O39" s="2126"/>
      <c r="P39" s="2126"/>
      <c r="Q39" s="2126"/>
      <c r="R39" s="2126"/>
      <c r="S39" s="2126"/>
      <c r="T39" s="2126"/>
      <c r="U39" s="2126"/>
      <c r="V39" s="2126"/>
    </row>
    <row r="40" spans="2:37">
      <c r="E40" s="1804" t="s">
        <v>267</v>
      </c>
      <c r="F40" s="1804"/>
      <c r="G40" s="1805" t="s">
        <v>268</v>
      </c>
      <c r="H40" s="1805"/>
      <c r="I40" s="1805"/>
      <c r="J40" s="1805"/>
      <c r="K40" s="1805"/>
      <c r="L40" s="1806" t="s">
        <v>269</v>
      </c>
      <c r="M40" s="1806"/>
      <c r="N40" s="1806"/>
      <c r="O40" s="1806"/>
      <c r="P40" s="1806"/>
      <c r="Q40" s="1806"/>
      <c r="R40" s="1806"/>
      <c r="S40" s="1806"/>
      <c r="T40" s="1806"/>
      <c r="U40" s="1806"/>
      <c r="V40" s="1806"/>
    </row>
    <row r="41" spans="2:37">
      <c r="E41" s="1804"/>
      <c r="F41" s="1804"/>
      <c r="G41" s="1711" t="s">
        <v>6</v>
      </c>
      <c r="H41" s="1711"/>
      <c r="I41" s="1711"/>
      <c r="J41" s="1711"/>
      <c r="K41" s="1711"/>
      <c r="L41" s="1807" t="s">
        <v>270</v>
      </c>
      <c r="M41" s="1807"/>
      <c r="N41" s="1807"/>
      <c r="O41" s="1807"/>
      <c r="P41" s="1807"/>
      <c r="Q41" s="1807"/>
      <c r="R41" s="1807"/>
      <c r="S41" s="1807"/>
      <c r="T41" s="1807"/>
      <c r="U41" s="1807"/>
      <c r="V41" s="1807"/>
    </row>
    <row r="42" spans="2:37">
      <c r="E42" s="1804" t="s">
        <v>271</v>
      </c>
      <c r="F42" s="1804"/>
      <c r="G42" s="1805" t="s">
        <v>268</v>
      </c>
      <c r="H42" s="1805"/>
      <c r="I42" s="1805"/>
      <c r="J42" s="1805"/>
      <c r="K42" s="1805"/>
      <c r="L42" s="1806" t="s">
        <v>796</v>
      </c>
      <c r="M42" s="1806"/>
      <c r="N42" s="1806"/>
      <c r="O42" s="1806"/>
      <c r="P42" s="1806"/>
      <c r="Q42" s="1806"/>
      <c r="R42" s="1806"/>
      <c r="S42" s="1806"/>
      <c r="T42" s="1806"/>
      <c r="U42" s="1806"/>
      <c r="V42" s="1806"/>
    </row>
    <row r="43" spans="2:37">
      <c r="E43" s="1804"/>
      <c r="F43" s="1804"/>
      <c r="G43" s="1711" t="s">
        <v>6</v>
      </c>
      <c r="H43" s="1711"/>
      <c r="I43" s="1711"/>
      <c r="J43" s="1711"/>
      <c r="K43" s="1711"/>
      <c r="L43" s="1807" t="s">
        <v>273</v>
      </c>
      <c r="M43" s="1807"/>
      <c r="N43" s="1807"/>
      <c r="O43" s="1807"/>
      <c r="P43" s="1807"/>
      <c r="Q43" s="1807"/>
      <c r="R43" s="1807"/>
      <c r="S43" s="1807"/>
      <c r="T43" s="1807"/>
      <c r="U43" s="1807"/>
      <c r="V43" s="1807"/>
    </row>
    <row r="44" spans="2:37">
      <c r="E44" s="1804" t="s">
        <v>274</v>
      </c>
      <c r="F44" s="1804"/>
      <c r="G44" s="1805" t="s">
        <v>268</v>
      </c>
      <c r="H44" s="1805"/>
      <c r="I44" s="1805"/>
      <c r="J44" s="1805"/>
      <c r="K44" s="1805"/>
      <c r="L44" s="1806" t="s">
        <v>275</v>
      </c>
      <c r="M44" s="1806"/>
      <c r="N44" s="1806"/>
      <c r="O44" s="1806"/>
      <c r="P44" s="1806"/>
      <c r="Q44" s="1806"/>
      <c r="R44" s="1806"/>
      <c r="S44" s="1806"/>
      <c r="T44" s="1806"/>
      <c r="U44" s="1806"/>
      <c r="V44" s="1806"/>
    </row>
    <row r="45" spans="2:37">
      <c r="E45" s="1804"/>
      <c r="F45" s="1804"/>
      <c r="G45" s="1711" t="s">
        <v>6</v>
      </c>
      <c r="H45" s="1711"/>
      <c r="I45" s="1711"/>
      <c r="J45" s="1711"/>
      <c r="K45" s="1711"/>
      <c r="L45" s="2127" t="s">
        <v>278</v>
      </c>
      <c r="M45" s="2127"/>
      <c r="N45" s="2127"/>
      <c r="O45" s="2127"/>
      <c r="P45" s="2127"/>
      <c r="Q45" s="2127"/>
      <c r="R45" s="2127"/>
      <c r="S45" s="2127"/>
      <c r="T45" s="2127"/>
      <c r="U45" s="2127"/>
      <c r="V45" s="2127"/>
    </row>
    <row r="46" spans="2:37">
      <c r="E46" s="1804" t="s">
        <v>279</v>
      </c>
      <c r="F46" s="1804"/>
      <c r="G46" s="1805" t="s">
        <v>268</v>
      </c>
      <c r="H46" s="1805"/>
      <c r="I46" s="1805"/>
      <c r="J46" s="1805"/>
      <c r="K46" s="1805"/>
      <c r="L46" s="1806" t="s">
        <v>280</v>
      </c>
      <c r="M46" s="1806"/>
      <c r="N46" s="1806"/>
      <c r="O46" s="1806"/>
      <c r="P46" s="1806"/>
      <c r="Q46" s="1806"/>
      <c r="R46" s="1806"/>
      <c r="S46" s="1806"/>
      <c r="T46" s="1806"/>
      <c r="U46" s="1806"/>
      <c r="V46" s="1806"/>
    </row>
    <row r="47" spans="2:37">
      <c r="E47" s="1804"/>
      <c r="F47" s="1804"/>
      <c r="G47" s="1711" t="s">
        <v>6</v>
      </c>
      <c r="H47" s="1711"/>
      <c r="I47" s="1711"/>
      <c r="J47" s="1711"/>
      <c r="K47" s="1711"/>
      <c r="L47" s="2127" t="s">
        <v>281</v>
      </c>
      <c r="M47" s="2127"/>
      <c r="N47" s="2127"/>
      <c r="O47" s="2127"/>
      <c r="P47" s="2127"/>
      <c r="Q47" s="2127"/>
      <c r="R47" s="2127"/>
      <c r="S47" s="2127"/>
      <c r="T47" s="2127"/>
      <c r="U47" s="2127"/>
      <c r="V47" s="2127"/>
    </row>
    <row r="48" spans="2:37" ht="18.95">
      <c r="E48" s="1814" t="s">
        <v>282</v>
      </c>
      <c r="F48" s="1814"/>
      <c r="G48" s="1805" t="s">
        <v>268</v>
      </c>
      <c r="H48" s="1805"/>
      <c r="I48" s="1805"/>
      <c r="J48" s="1805"/>
      <c r="K48" s="1805"/>
      <c r="L48" s="1806" t="s">
        <v>283</v>
      </c>
      <c r="M48" s="1806"/>
      <c r="N48" s="1806"/>
      <c r="O48" s="1806"/>
      <c r="P48" s="1806"/>
      <c r="Q48" s="1806"/>
      <c r="R48" s="1806"/>
      <c r="S48" s="1806"/>
      <c r="T48" s="1806"/>
      <c r="U48" s="1806"/>
      <c r="V48" s="1806"/>
    </row>
    <row r="49" spans="7:22">
      <c r="G49" s="1810" t="s">
        <v>284</v>
      </c>
      <c r="H49" s="1810"/>
      <c r="I49" s="1810"/>
      <c r="J49" s="1810"/>
      <c r="K49" s="1810"/>
      <c r="L49" s="1811" t="s">
        <v>285</v>
      </c>
      <c r="M49" s="1811"/>
      <c r="N49" s="1811"/>
      <c r="O49" s="1811"/>
      <c r="P49" s="1811"/>
      <c r="Q49" s="1811"/>
      <c r="R49" s="1811"/>
      <c r="S49" s="1811"/>
      <c r="T49" s="1811"/>
      <c r="U49" s="1811"/>
      <c r="V49" s="1811"/>
    </row>
    <row r="50" spans="7:22" ht="18.95">
      <c r="G50" s="36"/>
      <c r="H50" s="36"/>
      <c r="I50" s="36"/>
      <c r="J50" s="36"/>
      <c r="K50" s="36"/>
      <c r="L50" s="36"/>
      <c r="M50" s="36"/>
      <c r="N50" s="36"/>
      <c r="O50" s="36"/>
      <c r="P50" s="36"/>
      <c r="Q50" s="36"/>
      <c r="R50" s="36"/>
      <c r="S50" s="36"/>
      <c r="T50" s="36"/>
      <c r="U50" s="36"/>
      <c r="V50" s="36"/>
    </row>
    <row r="51" spans="7:22">
      <c r="G51" s="1812" t="s">
        <v>286</v>
      </c>
      <c r="H51" s="1812"/>
      <c r="I51" s="1812"/>
      <c r="J51" s="1812"/>
      <c r="K51" s="1812"/>
      <c r="L51" s="2128" t="s">
        <v>287</v>
      </c>
      <c r="M51" s="2128"/>
      <c r="N51" s="2128"/>
      <c r="O51" s="2128"/>
      <c r="P51" s="2128"/>
      <c r="Q51" s="2128"/>
      <c r="R51" s="2128"/>
      <c r="S51" s="2128"/>
      <c r="T51" s="2128"/>
      <c r="U51" s="2128"/>
      <c r="V51" s="2128"/>
    </row>
    <row r="52" spans="7:22">
      <c r="G52" s="1812"/>
      <c r="H52" s="1812"/>
      <c r="I52" s="1812"/>
      <c r="J52" s="1812"/>
      <c r="K52" s="1812"/>
      <c r="L52" s="2128" t="s">
        <v>288</v>
      </c>
      <c r="M52" s="2128"/>
      <c r="N52" s="2128"/>
      <c r="O52" s="2128"/>
      <c r="P52" s="2128"/>
      <c r="Q52" s="2128"/>
      <c r="R52" s="2128"/>
      <c r="S52" s="2128"/>
      <c r="T52" s="2128"/>
      <c r="U52" s="2128"/>
      <c r="V52" s="2128"/>
    </row>
    <row r="53" spans="7:22">
      <c r="G53" s="1812"/>
      <c r="H53" s="1812"/>
      <c r="I53" s="1812"/>
      <c r="J53" s="1812"/>
      <c r="K53" s="1812"/>
      <c r="L53" s="1813" t="s">
        <v>289</v>
      </c>
      <c r="M53" s="1813"/>
      <c r="N53" s="1813"/>
      <c r="O53" s="1813"/>
      <c r="P53" s="1813"/>
      <c r="Q53" s="1813"/>
      <c r="R53" s="1813"/>
      <c r="S53" s="1813"/>
      <c r="T53" s="1813"/>
      <c r="U53" s="1813"/>
      <c r="V53" s="1813"/>
    </row>
    <row r="54" spans="7:22">
      <c r="G54" s="1812"/>
      <c r="H54" s="1812"/>
      <c r="I54" s="1812"/>
      <c r="J54" s="1812"/>
      <c r="K54" s="1812"/>
      <c r="L54" s="1813" t="s">
        <v>290</v>
      </c>
      <c r="M54" s="1813"/>
      <c r="N54" s="1813"/>
      <c r="O54" s="1813"/>
      <c r="P54" s="1813"/>
      <c r="Q54" s="1813"/>
      <c r="R54" s="1813"/>
      <c r="S54" s="1813"/>
      <c r="T54" s="1813"/>
      <c r="U54" s="1813"/>
      <c r="V54" s="1813"/>
    </row>
    <row r="55" spans="7:22">
      <c r="G55" s="1812"/>
      <c r="H55" s="1812"/>
      <c r="I55" s="1812"/>
      <c r="J55" s="1812"/>
      <c r="K55" s="1812"/>
      <c r="L55" s="1813" t="s">
        <v>291</v>
      </c>
      <c r="M55" s="1813"/>
      <c r="N55" s="1813"/>
      <c r="O55" s="1813"/>
      <c r="P55" s="1813"/>
      <c r="Q55" s="1813"/>
      <c r="R55" s="1813"/>
      <c r="S55" s="1813"/>
      <c r="T55" s="1813"/>
      <c r="U55" s="1813"/>
      <c r="V55" s="1813"/>
    </row>
    <row r="56" spans="7:22">
      <c r="I56" s="582"/>
    </row>
  </sheetData>
  <mergeCells count="124">
    <mergeCell ref="G49:K49"/>
    <mergeCell ref="L49:V49"/>
    <mergeCell ref="G51:K55"/>
    <mergeCell ref="L51:V51"/>
    <mergeCell ref="L52:V52"/>
    <mergeCell ref="L53:V53"/>
    <mergeCell ref="L54:V54"/>
    <mergeCell ref="L55:V55"/>
    <mergeCell ref="E46:F47"/>
    <mergeCell ref="G46:K46"/>
    <mergeCell ref="L46:V46"/>
    <mergeCell ref="G47:K47"/>
    <mergeCell ref="L47:V47"/>
    <mergeCell ref="E48:F48"/>
    <mergeCell ref="G48:K48"/>
    <mergeCell ref="L48:V48"/>
    <mergeCell ref="E42:F43"/>
    <mergeCell ref="G42:K42"/>
    <mergeCell ref="L42:V42"/>
    <mergeCell ref="G43:K43"/>
    <mergeCell ref="L43:V43"/>
    <mergeCell ref="E44:F45"/>
    <mergeCell ref="G44:K44"/>
    <mergeCell ref="L44:V44"/>
    <mergeCell ref="G45:K45"/>
    <mergeCell ref="L45:V45"/>
    <mergeCell ref="G39:K39"/>
    <mergeCell ref="L39:V39"/>
    <mergeCell ref="E40:F41"/>
    <mergeCell ref="G40:K40"/>
    <mergeCell ref="L40:V40"/>
    <mergeCell ref="G41:K41"/>
    <mergeCell ref="L41:V41"/>
    <mergeCell ref="E35:F38"/>
    <mergeCell ref="G35:K35"/>
    <mergeCell ref="L35:V35"/>
    <mergeCell ref="G36:K36"/>
    <mergeCell ref="L36:V36"/>
    <mergeCell ref="G37:K37"/>
    <mergeCell ref="L37:V37"/>
    <mergeCell ref="G38:K38"/>
    <mergeCell ref="L38:V38"/>
    <mergeCell ref="C31:O31"/>
    <mergeCell ref="AE31:AH31"/>
    <mergeCell ref="C32:O32"/>
    <mergeCell ref="AE32:AH32"/>
    <mergeCell ref="C33:O33"/>
    <mergeCell ref="AE33:AH33"/>
    <mergeCell ref="C29:O29"/>
    <mergeCell ref="AL29:AR29"/>
    <mergeCell ref="BO29:BU29"/>
    <mergeCell ref="CR29:CX29"/>
    <mergeCell ref="DU29:EA29"/>
    <mergeCell ref="C30:O30"/>
    <mergeCell ref="DF19:DL19"/>
    <mergeCell ref="DN19:DT19"/>
    <mergeCell ref="DU19:EA19"/>
    <mergeCell ref="EB19:EH19"/>
    <mergeCell ref="EI19:EO19"/>
    <mergeCell ref="C28:O28"/>
    <mergeCell ref="AL28:AR28"/>
    <mergeCell ref="BO28:BU28"/>
    <mergeCell ref="CR28:CX28"/>
    <mergeCell ref="DU28:EA28"/>
    <mergeCell ref="BO19:BU19"/>
    <mergeCell ref="BV19:CB19"/>
    <mergeCell ref="CC19:CI19"/>
    <mergeCell ref="CK19:CQ19"/>
    <mergeCell ref="CR19:CX19"/>
    <mergeCell ref="CY19:DE19"/>
    <mergeCell ref="EI11:EO11"/>
    <mergeCell ref="B19:H19"/>
    <mergeCell ref="I19:O19"/>
    <mergeCell ref="P19:V19"/>
    <mergeCell ref="W19:AC19"/>
    <mergeCell ref="AE19:AK19"/>
    <mergeCell ref="AL19:AR19"/>
    <mergeCell ref="AS19:AY19"/>
    <mergeCell ref="AZ19:BF19"/>
    <mergeCell ref="BH19:BN19"/>
    <mergeCell ref="CR11:CX11"/>
    <mergeCell ref="CY11:DE11"/>
    <mergeCell ref="DF11:DL11"/>
    <mergeCell ref="DN11:DT11"/>
    <mergeCell ref="DU11:EA11"/>
    <mergeCell ref="EB11:EH11"/>
    <mergeCell ref="AZ11:BF11"/>
    <mergeCell ref="BH11:BN11"/>
    <mergeCell ref="BO11:BU11"/>
    <mergeCell ref="BV11:CB11"/>
    <mergeCell ref="CC11:CI11"/>
    <mergeCell ref="CK11:CQ11"/>
    <mergeCell ref="B11:H11"/>
    <mergeCell ref="I11:O11"/>
    <mergeCell ref="P11:V11"/>
    <mergeCell ref="W11:AC11"/>
    <mergeCell ref="AE11:AK11"/>
    <mergeCell ref="AL11:AR11"/>
    <mergeCell ref="AS11:AY11"/>
    <mergeCell ref="CC3:CI3"/>
    <mergeCell ref="CK3:CQ3"/>
    <mergeCell ref="AL3:AR3"/>
    <mergeCell ref="AS3:AY3"/>
    <mergeCell ref="AZ3:BF3"/>
    <mergeCell ref="BH3:BN3"/>
    <mergeCell ref="BO3:BU3"/>
    <mergeCell ref="BV3:CB3"/>
    <mergeCell ref="B1:AC1"/>
    <mergeCell ref="AE1:BF1"/>
    <mergeCell ref="BH1:CI1"/>
    <mergeCell ref="CK1:DL1"/>
    <mergeCell ref="DN1:EO1"/>
    <mergeCell ref="B3:H3"/>
    <mergeCell ref="I3:O3"/>
    <mergeCell ref="P3:V3"/>
    <mergeCell ref="W3:AC3"/>
    <mergeCell ref="AE3:AK3"/>
    <mergeCell ref="DU3:EA3"/>
    <mergeCell ref="EB3:EH3"/>
    <mergeCell ref="EI3:EO3"/>
    <mergeCell ref="CR3:CX3"/>
    <mergeCell ref="CY3:DE3"/>
    <mergeCell ref="DF3:DL3"/>
    <mergeCell ref="DN3:DT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73DCA-52DF-764C-89D4-CF9FA10A0282}">
  <sheetPr>
    <tabColor rgb="FF00B0F0"/>
  </sheetPr>
  <dimension ref="A1:F12"/>
  <sheetViews>
    <sheetView topLeftCell="A29" workbookViewId="0">
      <selection activeCell="D29" sqref="D29"/>
    </sheetView>
  </sheetViews>
  <sheetFormatPr defaultColWidth="11" defaultRowHeight="15.95"/>
  <cols>
    <col min="2" max="2" width="12.5" style="225" bestFit="1" customWidth="1"/>
    <col min="3" max="3" width="27.375" bestFit="1" customWidth="1"/>
    <col min="4" max="4" width="41.875" bestFit="1" customWidth="1"/>
    <col min="5" max="5" width="10.875" style="225"/>
    <col min="6" max="6" width="34.875" style="225" bestFit="1" customWidth="1"/>
  </cols>
  <sheetData>
    <row r="1" spans="1:6" s="579" customFormat="1" ht="60">
      <c r="B1" s="54" t="s">
        <v>797</v>
      </c>
      <c r="C1" s="578" t="s">
        <v>798</v>
      </c>
      <c r="D1" s="578" t="s">
        <v>799</v>
      </c>
      <c r="E1" s="54" t="s">
        <v>800</v>
      </c>
      <c r="F1" s="54" t="s">
        <v>801</v>
      </c>
    </row>
    <row r="2" spans="1:6">
      <c r="A2" s="1816">
        <v>2021</v>
      </c>
      <c r="B2" s="227" t="s">
        <v>802</v>
      </c>
      <c r="C2" s="229" t="s">
        <v>803</v>
      </c>
      <c r="D2" s="226" t="s">
        <v>804</v>
      </c>
      <c r="E2" s="227"/>
      <c r="F2" s="227" t="s">
        <v>805</v>
      </c>
    </row>
    <row r="3" spans="1:6">
      <c r="A3" s="1816"/>
      <c r="B3" s="227" t="s">
        <v>806</v>
      </c>
      <c r="C3" s="577" t="s">
        <v>475</v>
      </c>
      <c r="D3" s="226" t="s">
        <v>807</v>
      </c>
      <c r="E3" s="227"/>
      <c r="F3" s="227" t="s">
        <v>805</v>
      </c>
    </row>
    <row r="4" spans="1:6">
      <c r="A4" s="1816"/>
      <c r="B4" s="227" t="s">
        <v>808</v>
      </c>
      <c r="C4" s="229" t="s">
        <v>803</v>
      </c>
      <c r="D4" s="226" t="s">
        <v>809</v>
      </c>
      <c r="E4" s="227"/>
      <c r="F4" s="227" t="s">
        <v>805</v>
      </c>
    </row>
    <row r="5" spans="1:6">
      <c r="A5" s="1816"/>
      <c r="B5" s="581" t="s">
        <v>810</v>
      </c>
      <c r="C5" s="577" t="s">
        <v>475</v>
      </c>
      <c r="D5" s="580" t="s">
        <v>807</v>
      </c>
      <c r="E5" s="581" t="s">
        <v>811</v>
      </c>
      <c r="F5" s="581" t="s">
        <v>812</v>
      </c>
    </row>
    <row r="6" spans="1:6">
      <c r="A6" s="1816">
        <v>2022</v>
      </c>
      <c r="B6" s="227" t="s">
        <v>813</v>
      </c>
      <c r="C6" s="229" t="s">
        <v>803</v>
      </c>
      <c r="D6" s="226" t="s">
        <v>814</v>
      </c>
      <c r="E6" s="227"/>
      <c r="F6" s="227" t="s">
        <v>805</v>
      </c>
    </row>
    <row r="7" spans="1:6">
      <c r="A7" s="1816"/>
      <c r="B7" s="581" t="s">
        <v>815</v>
      </c>
      <c r="C7" s="577" t="s">
        <v>816</v>
      </c>
      <c r="D7" s="580" t="s">
        <v>807</v>
      </c>
      <c r="E7" s="1815" t="s">
        <v>817</v>
      </c>
      <c r="F7" s="581" t="s">
        <v>812</v>
      </c>
    </row>
    <row r="8" spans="1:6">
      <c r="A8" s="1816"/>
      <c r="B8" s="581" t="s">
        <v>818</v>
      </c>
      <c r="C8" s="577" t="s">
        <v>819</v>
      </c>
      <c r="D8" s="580" t="s">
        <v>807</v>
      </c>
      <c r="E8" s="1815"/>
      <c r="F8" s="581" t="s">
        <v>812</v>
      </c>
    </row>
    <row r="9" spans="1:6">
      <c r="A9" s="1816"/>
      <c r="B9" s="227" t="s">
        <v>820</v>
      </c>
      <c r="C9" s="229" t="s">
        <v>803</v>
      </c>
      <c r="D9" s="226" t="s">
        <v>821</v>
      </c>
      <c r="E9" s="227"/>
      <c r="F9" s="227" t="s">
        <v>805</v>
      </c>
    </row>
    <row r="10" spans="1:6">
      <c r="A10" s="1816"/>
      <c r="B10" s="581" t="s">
        <v>822</v>
      </c>
      <c r="C10" s="577" t="s">
        <v>823</v>
      </c>
      <c r="D10" s="580" t="s">
        <v>807</v>
      </c>
      <c r="E10" s="581" t="s">
        <v>817</v>
      </c>
      <c r="F10" s="581" t="s">
        <v>812</v>
      </c>
    </row>
    <row r="11" spans="1:6">
      <c r="A11" s="1816"/>
      <c r="B11" s="227" t="s">
        <v>824</v>
      </c>
      <c r="C11" s="229" t="s">
        <v>803</v>
      </c>
      <c r="D11" s="226" t="s">
        <v>825</v>
      </c>
      <c r="E11" s="227"/>
      <c r="F11" s="227" t="s">
        <v>805</v>
      </c>
    </row>
    <row r="12" spans="1:6">
      <c r="A12" s="1816"/>
      <c r="B12" s="227" t="s">
        <v>826</v>
      </c>
      <c r="C12" s="577" t="s">
        <v>475</v>
      </c>
      <c r="D12" s="226" t="s">
        <v>807</v>
      </c>
      <c r="E12" s="227"/>
      <c r="F12" s="227" t="s">
        <v>812</v>
      </c>
    </row>
  </sheetData>
  <mergeCells count="3">
    <mergeCell ref="E7:E8"/>
    <mergeCell ref="A2:A5"/>
    <mergeCell ref="A6:A12"/>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554AB928CE75C43A19F1E31A38B6E31" ma:contentTypeVersion="19" ma:contentTypeDescription="Create a new document." ma:contentTypeScope="" ma:versionID="7540d93929c54e74e9e7707cf744f65a">
  <xsd:schema xmlns:xsd="http://www.w3.org/2001/XMLSchema" xmlns:xs="http://www.w3.org/2001/XMLSchema" xmlns:p="http://schemas.microsoft.com/office/2006/metadata/properties" xmlns:ns2="01661e1d-8d9d-4429-a71b-8f8d9cfa0b33" xmlns:ns3="0ae28f86-74cc-4b86-be93-9e36f7613763" targetNamespace="http://schemas.microsoft.com/office/2006/metadata/properties" ma:root="true" ma:fieldsID="d805154706f4cb7bbdc61e2c38cfc7fd" ns2:_="" ns3:_="">
    <xsd:import namespace="01661e1d-8d9d-4429-a71b-8f8d9cfa0b33"/>
    <xsd:import namespace="0ae28f86-74cc-4b86-be93-9e36f761376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Location" minOccurs="0"/>
                <xsd:element ref="ns2:MediaServiceGenerationTime" minOccurs="0"/>
                <xsd:element ref="ns2:MediaServiceEventHashCode" minOccurs="0"/>
                <xsd:element ref="ns2:MediaServiceAutoTags" minOccurs="0"/>
                <xsd:element ref="ns2:MediaServiceOCR"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661e1d-8d9d-4429-a71b-8f8d9cfa0b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fcd4cb2-bc39-4af8-a05b-d8f5432bcbb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ae28f86-74cc-4b86-be93-9e36f761376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d90e787b-02e6-403b-97cd-7e32045d6e86}" ma:internalName="TaxCatchAll" ma:showField="CatchAllData" ma:web="0ae28f86-74cc-4b86-be93-9e36f761376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1661e1d-8d9d-4429-a71b-8f8d9cfa0b33">
      <Terms xmlns="http://schemas.microsoft.com/office/infopath/2007/PartnerControls"/>
    </lcf76f155ced4ddcb4097134ff3c332f>
    <TaxCatchAll xmlns="0ae28f86-74cc-4b86-be93-9e36f7613763" xsi:nil="true"/>
  </documentManagement>
</p:properties>
</file>

<file path=customXml/itemProps1.xml><?xml version="1.0" encoding="utf-8"?>
<ds:datastoreItem xmlns:ds="http://schemas.openxmlformats.org/officeDocument/2006/customXml" ds:itemID="{F298B4B6-E83A-48D4-8005-C0D43240EF1E}"/>
</file>

<file path=customXml/itemProps2.xml><?xml version="1.0" encoding="utf-8"?>
<ds:datastoreItem xmlns:ds="http://schemas.openxmlformats.org/officeDocument/2006/customXml" ds:itemID="{B3F96A30-B859-44AF-ABDE-11E3F8260D75}"/>
</file>

<file path=customXml/itemProps3.xml><?xml version="1.0" encoding="utf-8"?>
<ds:datastoreItem xmlns:ds="http://schemas.openxmlformats.org/officeDocument/2006/customXml" ds:itemID="{C37D6009-2D99-467D-AC2A-1D856DB99C1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Victoria Webb</dc:creator>
  <cp:keywords/>
  <dc:description/>
  <cp:lastModifiedBy>Andy Payne - LDE Staff</cp:lastModifiedBy>
  <cp:revision/>
  <dcterms:created xsi:type="dcterms:W3CDTF">2021-03-15T17:39:41Z</dcterms:created>
  <dcterms:modified xsi:type="dcterms:W3CDTF">2025-11-03T00:44:10Z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0x0101006554AB928CE75C43A19F1E31A38B6E31</vt:lpwstr>
  </property>
  <property fmtid="{D5CDD505-2E9C-101B-9397-08002B2CF9AE}" pid="3" name="Order">
    <vt:r8>143300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MediaServiceImageTags">
    <vt:lpwstr/>
  </property>
</Properties>
</file>